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-note02\Desktop\"/>
    </mc:Choice>
  </mc:AlternateContent>
  <xr:revisionPtr revIDLastSave="0" documentId="13_ncr:1_{A71BECC8-6586-4480-901B-F3F39B3C3784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【入力】団体情報" sheetId="1" r:id="rId1"/>
    <sheet name="【記入例】個別種目" sheetId="6" r:id="rId2"/>
    <sheet name="【入力】個別種目" sheetId="3" r:id="rId3"/>
    <sheet name="【入力】リレー種目" sheetId="9" r:id="rId4"/>
    <sheet name="【管理】個別種目個票" sheetId="4" r:id="rId5"/>
    <sheet name="【管理】上陸用" sheetId="5" r:id="rId6"/>
    <sheet name="【管理】運営集計用" sheetId="7" r:id="rId7"/>
    <sheet name="Sheet1" sheetId="10" r:id="rId8"/>
  </sheets>
  <calcPr calcId="191029"/>
  <extLst>
    <ext uri="GoogleSheetsCustomDataVersion2">
      <go:sheetsCustomData xmlns:go="http://customooxmlschemas.google.com/" r:id="rId9" roundtripDataChecksum="9HXnAFY8ExS509N4sA3R+C+bnc+pz+CaWehLfXw+qEI="/>
    </ext>
  </extLst>
</workbook>
</file>

<file path=xl/calcChain.xml><?xml version="1.0" encoding="utf-8"?>
<calcChain xmlns="http://schemas.openxmlformats.org/spreadsheetml/2006/main">
  <c r="D16" i="1" l="1"/>
  <c r="D15" i="1"/>
  <c r="D14" i="1"/>
  <c r="F24" i="1"/>
  <c r="H24" i="1" s="1"/>
  <c r="F25" i="1"/>
  <c r="H25" i="1" s="1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3" i="5"/>
  <c r="K2" i="5"/>
  <c r="F22" i="1"/>
  <c r="H22" i="1" s="1"/>
  <c r="F21" i="1"/>
  <c r="H21" i="1" s="1"/>
  <c r="I5" i="7"/>
  <c r="K4" i="7"/>
  <c r="H5" i="7"/>
  <c r="G5" i="7"/>
  <c r="F5" i="7"/>
  <c r="E5" i="7"/>
  <c r="D5" i="7"/>
  <c r="C5" i="7"/>
  <c r="B5" i="7"/>
  <c r="J2" i="5"/>
  <c r="H10" i="4"/>
  <c r="H3" i="4"/>
  <c r="F23" i="1"/>
  <c r="H23" i="1" s="1"/>
  <c r="J1" i="3"/>
  <c r="H2" i="5"/>
  <c r="A6" i="5"/>
  <c r="A3" i="5"/>
  <c r="J207" i="5"/>
  <c r="I207" i="5"/>
  <c r="H207" i="5"/>
  <c r="G207" i="5"/>
  <c r="J206" i="5"/>
  <c r="I206" i="5"/>
  <c r="H206" i="5"/>
  <c r="G206" i="5"/>
  <c r="J205" i="5"/>
  <c r="I205" i="5"/>
  <c r="H205" i="5"/>
  <c r="G205" i="5"/>
  <c r="J204" i="5"/>
  <c r="I204" i="5"/>
  <c r="H204" i="5"/>
  <c r="G204" i="5"/>
  <c r="J203" i="5"/>
  <c r="I203" i="5"/>
  <c r="H203" i="5"/>
  <c r="G203" i="5"/>
  <c r="J202" i="5"/>
  <c r="I202" i="5"/>
  <c r="H202" i="5"/>
  <c r="G202" i="5"/>
  <c r="J190" i="5"/>
  <c r="I190" i="5"/>
  <c r="H190" i="5"/>
  <c r="G190" i="5"/>
  <c r="J189" i="5"/>
  <c r="I189" i="5"/>
  <c r="H189" i="5"/>
  <c r="G189" i="5"/>
  <c r="J188" i="5"/>
  <c r="I188" i="5"/>
  <c r="H188" i="5"/>
  <c r="G188" i="5"/>
  <c r="J187" i="5"/>
  <c r="I187" i="5"/>
  <c r="H187" i="5"/>
  <c r="G187" i="5"/>
  <c r="J186" i="5"/>
  <c r="I186" i="5"/>
  <c r="H186" i="5"/>
  <c r="G186" i="5"/>
  <c r="J185" i="5"/>
  <c r="I185" i="5"/>
  <c r="H185" i="5"/>
  <c r="G185" i="5"/>
  <c r="M71" i="5"/>
  <c r="J71" i="5"/>
  <c r="I71" i="5"/>
  <c r="H71" i="5"/>
  <c r="G71" i="5"/>
  <c r="A71" i="5"/>
  <c r="M70" i="5"/>
  <c r="J70" i="5"/>
  <c r="I70" i="5"/>
  <c r="H70" i="5"/>
  <c r="G70" i="5"/>
  <c r="A70" i="5"/>
  <c r="M69" i="5"/>
  <c r="J69" i="5"/>
  <c r="I69" i="5"/>
  <c r="H69" i="5"/>
  <c r="G69" i="5"/>
  <c r="A69" i="5"/>
  <c r="M68" i="5"/>
  <c r="J68" i="5"/>
  <c r="I68" i="5"/>
  <c r="H68" i="5"/>
  <c r="G68" i="5"/>
  <c r="A68" i="5"/>
  <c r="M67" i="5"/>
  <c r="J67" i="5"/>
  <c r="I67" i="5"/>
  <c r="H67" i="5"/>
  <c r="G67" i="5"/>
  <c r="A67" i="5"/>
  <c r="M66" i="5"/>
  <c r="J66" i="5"/>
  <c r="I66" i="5"/>
  <c r="H66" i="5"/>
  <c r="G66" i="5"/>
  <c r="A66" i="5"/>
  <c r="M65" i="5"/>
  <c r="J65" i="5"/>
  <c r="I65" i="5"/>
  <c r="H65" i="5"/>
  <c r="G65" i="5"/>
  <c r="A65" i="5"/>
  <c r="M64" i="5"/>
  <c r="J64" i="5"/>
  <c r="I64" i="5"/>
  <c r="H64" i="5"/>
  <c r="G64" i="5"/>
  <c r="A64" i="5"/>
  <c r="M63" i="5"/>
  <c r="J63" i="5"/>
  <c r="I63" i="5"/>
  <c r="H63" i="5"/>
  <c r="G63" i="5"/>
  <c r="A63" i="5"/>
  <c r="M62" i="5"/>
  <c r="J62" i="5"/>
  <c r="I62" i="5"/>
  <c r="H62" i="5"/>
  <c r="G62" i="5"/>
  <c r="A62" i="5"/>
  <c r="M61" i="5"/>
  <c r="J61" i="5"/>
  <c r="I61" i="5"/>
  <c r="H61" i="5"/>
  <c r="G61" i="5"/>
  <c r="A61" i="5"/>
  <c r="M60" i="5"/>
  <c r="J60" i="5"/>
  <c r="I60" i="5"/>
  <c r="H60" i="5"/>
  <c r="G60" i="5"/>
  <c r="A60" i="5"/>
  <c r="M59" i="5"/>
  <c r="J59" i="5"/>
  <c r="I59" i="5"/>
  <c r="H59" i="5"/>
  <c r="G59" i="5"/>
  <c r="A59" i="5"/>
  <c r="M58" i="5"/>
  <c r="J58" i="5"/>
  <c r="I58" i="5"/>
  <c r="H58" i="5"/>
  <c r="G58" i="5"/>
  <c r="A58" i="5"/>
  <c r="M57" i="5"/>
  <c r="J57" i="5"/>
  <c r="I57" i="5"/>
  <c r="H57" i="5"/>
  <c r="G57" i="5"/>
  <c r="A57" i="5"/>
  <c r="M56" i="5"/>
  <c r="J56" i="5"/>
  <c r="I56" i="5"/>
  <c r="H56" i="5"/>
  <c r="G56" i="5"/>
  <c r="A56" i="5"/>
  <c r="M55" i="5"/>
  <c r="J55" i="5"/>
  <c r="I55" i="5"/>
  <c r="H55" i="5"/>
  <c r="G55" i="5"/>
  <c r="A55" i="5"/>
  <c r="M54" i="5"/>
  <c r="J54" i="5"/>
  <c r="I54" i="5"/>
  <c r="H54" i="5"/>
  <c r="G54" i="5"/>
  <c r="A54" i="5"/>
  <c r="M53" i="5"/>
  <c r="J53" i="5"/>
  <c r="I53" i="5"/>
  <c r="H53" i="5"/>
  <c r="G53" i="5"/>
  <c r="A53" i="5"/>
  <c r="M52" i="5"/>
  <c r="J52" i="5"/>
  <c r="I52" i="5"/>
  <c r="H52" i="5"/>
  <c r="G52" i="5"/>
  <c r="A52" i="5"/>
  <c r="M51" i="5"/>
  <c r="J51" i="5"/>
  <c r="I51" i="5"/>
  <c r="H51" i="5"/>
  <c r="G51" i="5"/>
  <c r="A51" i="5"/>
  <c r="M50" i="5"/>
  <c r="J50" i="5"/>
  <c r="I50" i="5"/>
  <c r="H50" i="5"/>
  <c r="G50" i="5"/>
  <c r="A50" i="5"/>
  <c r="M49" i="5"/>
  <c r="J49" i="5"/>
  <c r="I49" i="5"/>
  <c r="H49" i="5"/>
  <c r="G49" i="5"/>
  <c r="A49" i="5"/>
  <c r="M48" i="5"/>
  <c r="J48" i="5"/>
  <c r="I48" i="5"/>
  <c r="H48" i="5"/>
  <c r="G48" i="5"/>
  <c r="A48" i="5"/>
  <c r="M47" i="5"/>
  <c r="J47" i="5"/>
  <c r="I47" i="5"/>
  <c r="H47" i="5"/>
  <c r="G47" i="5"/>
  <c r="A47" i="5"/>
  <c r="M46" i="5"/>
  <c r="J46" i="5"/>
  <c r="I46" i="5"/>
  <c r="H46" i="5"/>
  <c r="G46" i="5"/>
  <c r="A46" i="5"/>
  <c r="M45" i="5"/>
  <c r="J45" i="5"/>
  <c r="I45" i="5"/>
  <c r="H45" i="5"/>
  <c r="G45" i="5"/>
  <c r="A45" i="5"/>
  <c r="M44" i="5"/>
  <c r="J44" i="5"/>
  <c r="I44" i="5"/>
  <c r="H44" i="5"/>
  <c r="G44" i="5"/>
  <c r="A44" i="5"/>
  <c r="M43" i="5"/>
  <c r="J43" i="5"/>
  <c r="I43" i="5"/>
  <c r="H43" i="5"/>
  <c r="G43" i="5"/>
  <c r="A43" i="5"/>
  <c r="M42" i="5"/>
  <c r="J42" i="5"/>
  <c r="I42" i="5"/>
  <c r="H42" i="5"/>
  <c r="G42" i="5"/>
  <c r="A42" i="5"/>
  <c r="M41" i="5"/>
  <c r="J41" i="5"/>
  <c r="I41" i="5"/>
  <c r="H41" i="5"/>
  <c r="G41" i="5"/>
  <c r="A41" i="5"/>
  <c r="M40" i="5"/>
  <c r="J40" i="5"/>
  <c r="I40" i="5"/>
  <c r="H40" i="5"/>
  <c r="G40" i="5"/>
  <c r="A40" i="5"/>
  <c r="M39" i="5"/>
  <c r="J39" i="5"/>
  <c r="I39" i="5"/>
  <c r="H39" i="5"/>
  <c r="G39" i="5"/>
  <c r="A39" i="5"/>
  <c r="M38" i="5"/>
  <c r="J38" i="5"/>
  <c r="I38" i="5"/>
  <c r="H38" i="5"/>
  <c r="G38" i="5"/>
  <c r="A38" i="5"/>
  <c r="M37" i="5"/>
  <c r="J37" i="5"/>
  <c r="I37" i="5"/>
  <c r="H37" i="5"/>
  <c r="G37" i="5"/>
  <c r="A37" i="5"/>
  <c r="M36" i="5"/>
  <c r="J36" i="5"/>
  <c r="I36" i="5"/>
  <c r="H36" i="5"/>
  <c r="G36" i="5"/>
  <c r="A36" i="5"/>
  <c r="M35" i="5"/>
  <c r="J35" i="5"/>
  <c r="I35" i="5"/>
  <c r="H35" i="5"/>
  <c r="G35" i="5"/>
  <c r="A35" i="5"/>
  <c r="M34" i="5"/>
  <c r="J34" i="5"/>
  <c r="I34" i="5"/>
  <c r="H34" i="5"/>
  <c r="G34" i="5"/>
  <c r="A34" i="5"/>
  <c r="M33" i="5"/>
  <c r="J33" i="5"/>
  <c r="I33" i="5"/>
  <c r="H33" i="5"/>
  <c r="G33" i="5"/>
  <c r="A33" i="5"/>
  <c r="M32" i="5"/>
  <c r="J32" i="5"/>
  <c r="I32" i="5"/>
  <c r="H32" i="5"/>
  <c r="G32" i="5"/>
  <c r="A32" i="5"/>
  <c r="M31" i="5"/>
  <c r="J31" i="5"/>
  <c r="I31" i="5"/>
  <c r="H31" i="5"/>
  <c r="G31" i="5"/>
  <c r="A31" i="5"/>
  <c r="M30" i="5"/>
  <c r="J30" i="5"/>
  <c r="I30" i="5"/>
  <c r="H30" i="5"/>
  <c r="G30" i="5"/>
  <c r="A30" i="5"/>
  <c r="M29" i="5"/>
  <c r="J29" i="5"/>
  <c r="I29" i="5"/>
  <c r="H29" i="5"/>
  <c r="G29" i="5"/>
  <c r="A29" i="5"/>
  <c r="M28" i="5"/>
  <c r="J28" i="5"/>
  <c r="I28" i="5"/>
  <c r="H28" i="5"/>
  <c r="G28" i="5"/>
  <c r="A28" i="5"/>
  <c r="M27" i="5"/>
  <c r="J27" i="5"/>
  <c r="I27" i="5"/>
  <c r="H27" i="5"/>
  <c r="G27" i="5"/>
  <c r="A27" i="5"/>
  <c r="M26" i="5"/>
  <c r="J26" i="5"/>
  <c r="I26" i="5"/>
  <c r="H26" i="5"/>
  <c r="G26" i="5"/>
  <c r="A26" i="5"/>
  <c r="M25" i="5"/>
  <c r="J25" i="5"/>
  <c r="I25" i="5"/>
  <c r="H25" i="5"/>
  <c r="G25" i="5"/>
  <c r="A25" i="5"/>
  <c r="M24" i="5"/>
  <c r="J24" i="5"/>
  <c r="I24" i="5"/>
  <c r="H24" i="5"/>
  <c r="G24" i="5"/>
  <c r="A24" i="5"/>
  <c r="M23" i="5"/>
  <c r="J23" i="5"/>
  <c r="I23" i="5"/>
  <c r="H23" i="5"/>
  <c r="G23" i="5"/>
  <c r="A23" i="5"/>
  <c r="M22" i="5"/>
  <c r="J22" i="5"/>
  <c r="I22" i="5"/>
  <c r="H22" i="5"/>
  <c r="G22" i="5"/>
  <c r="A22" i="5"/>
  <c r="M21" i="5"/>
  <c r="J21" i="5"/>
  <c r="I21" i="5"/>
  <c r="H21" i="5"/>
  <c r="G21" i="5"/>
  <c r="A21" i="5"/>
  <c r="M20" i="5"/>
  <c r="J20" i="5"/>
  <c r="I20" i="5"/>
  <c r="H20" i="5"/>
  <c r="G20" i="5"/>
  <c r="A20" i="5"/>
  <c r="M19" i="5"/>
  <c r="J19" i="5"/>
  <c r="I19" i="5"/>
  <c r="H19" i="5"/>
  <c r="G19" i="5"/>
  <c r="A19" i="5"/>
  <c r="M18" i="5"/>
  <c r="J18" i="5"/>
  <c r="I18" i="5"/>
  <c r="H18" i="5"/>
  <c r="G18" i="5"/>
  <c r="A18" i="5"/>
  <c r="M17" i="5"/>
  <c r="J17" i="5"/>
  <c r="I17" i="5"/>
  <c r="H17" i="5"/>
  <c r="G17" i="5"/>
  <c r="C17" i="5"/>
  <c r="A17" i="5"/>
  <c r="M16" i="5"/>
  <c r="J16" i="5"/>
  <c r="I16" i="5"/>
  <c r="H16" i="5"/>
  <c r="G16" i="5"/>
  <c r="C16" i="5"/>
  <c r="A16" i="5"/>
  <c r="M15" i="5"/>
  <c r="J15" i="5"/>
  <c r="I15" i="5"/>
  <c r="H15" i="5"/>
  <c r="G15" i="5"/>
  <c r="C15" i="5"/>
  <c r="A15" i="5"/>
  <c r="M14" i="5"/>
  <c r="J14" i="5"/>
  <c r="I14" i="5"/>
  <c r="H14" i="5"/>
  <c r="G14" i="5"/>
  <c r="C14" i="5"/>
  <c r="A14" i="5"/>
  <c r="M13" i="5"/>
  <c r="J13" i="5"/>
  <c r="I13" i="5"/>
  <c r="H13" i="5"/>
  <c r="G13" i="5"/>
  <c r="C13" i="5"/>
  <c r="A13" i="5"/>
  <c r="M12" i="5"/>
  <c r="J12" i="5"/>
  <c r="I12" i="5"/>
  <c r="H12" i="5"/>
  <c r="G12" i="5"/>
  <c r="C12" i="5"/>
  <c r="A12" i="5"/>
  <c r="M11" i="5"/>
  <c r="J11" i="5"/>
  <c r="I11" i="5"/>
  <c r="H11" i="5"/>
  <c r="G11" i="5"/>
  <c r="C11" i="5"/>
  <c r="A11" i="5"/>
  <c r="M10" i="5"/>
  <c r="J10" i="5"/>
  <c r="I10" i="5"/>
  <c r="H10" i="5"/>
  <c r="G10" i="5"/>
  <c r="C10" i="5"/>
  <c r="A10" i="5"/>
  <c r="M9" i="5"/>
  <c r="J9" i="5"/>
  <c r="I9" i="5"/>
  <c r="H9" i="5"/>
  <c r="G9" i="5"/>
  <c r="C9" i="5"/>
  <c r="A9" i="5"/>
  <c r="M8" i="5"/>
  <c r="J8" i="5"/>
  <c r="I8" i="5"/>
  <c r="H8" i="5"/>
  <c r="G8" i="5"/>
  <c r="C8" i="5"/>
  <c r="A8" i="5"/>
  <c r="M7" i="5"/>
  <c r="J7" i="5"/>
  <c r="I7" i="5"/>
  <c r="H7" i="5"/>
  <c r="G7" i="5"/>
  <c r="C7" i="5"/>
  <c r="A7" i="5"/>
  <c r="M6" i="5"/>
  <c r="J6" i="5"/>
  <c r="I6" i="5"/>
  <c r="H6" i="5"/>
  <c r="G6" i="5"/>
  <c r="C6" i="5"/>
  <c r="M5" i="5"/>
  <c r="J5" i="5"/>
  <c r="I5" i="5"/>
  <c r="H5" i="5"/>
  <c r="G5" i="5"/>
  <c r="C5" i="5"/>
  <c r="A5" i="5"/>
  <c r="N4" i="5"/>
  <c r="M4" i="5"/>
  <c r="J4" i="5"/>
  <c r="I4" i="5"/>
  <c r="H4" i="5"/>
  <c r="G4" i="5"/>
  <c r="C4" i="5"/>
  <c r="A4" i="5"/>
  <c r="N3" i="5"/>
  <c r="M3" i="5"/>
  <c r="J3" i="5"/>
  <c r="I3" i="5"/>
  <c r="H3" i="5"/>
  <c r="G3" i="5"/>
  <c r="C3" i="5"/>
  <c r="N2" i="5"/>
  <c r="M2" i="5"/>
  <c r="I2" i="5"/>
  <c r="G2" i="5"/>
  <c r="C2" i="5"/>
  <c r="A2" i="5"/>
  <c r="J489" i="4"/>
  <c r="H489" i="4"/>
  <c r="E488" i="4"/>
  <c r="J486" i="4"/>
  <c r="I486" i="4"/>
  <c r="H486" i="4"/>
  <c r="G486" i="4"/>
  <c r="E486" i="4"/>
  <c r="E485" i="4"/>
  <c r="J482" i="4"/>
  <c r="H482" i="4"/>
  <c r="E481" i="4"/>
  <c r="J479" i="4"/>
  <c r="I479" i="4"/>
  <c r="H479" i="4"/>
  <c r="G479" i="4"/>
  <c r="E479" i="4"/>
  <c r="E478" i="4"/>
  <c r="J475" i="4"/>
  <c r="H475" i="4"/>
  <c r="E474" i="4"/>
  <c r="J472" i="4"/>
  <c r="I472" i="4"/>
  <c r="H472" i="4"/>
  <c r="G472" i="4"/>
  <c r="E472" i="4"/>
  <c r="E471" i="4"/>
  <c r="J468" i="4"/>
  <c r="H468" i="4"/>
  <c r="E467" i="4"/>
  <c r="J465" i="4"/>
  <c r="I465" i="4"/>
  <c r="H465" i="4"/>
  <c r="G465" i="4"/>
  <c r="E465" i="4"/>
  <c r="E464" i="4"/>
  <c r="J461" i="4"/>
  <c r="H461" i="4"/>
  <c r="E460" i="4"/>
  <c r="J458" i="4"/>
  <c r="I458" i="4"/>
  <c r="H458" i="4"/>
  <c r="G458" i="4"/>
  <c r="E458" i="4"/>
  <c r="E457" i="4"/>
  <c r="J454" i="4"/>
  <c r="H454" i="4"/>
  <c r="E453" i="4"/>
  <c r="J451" i="4"/>
  <c r="I451" i="4"/>
  <c r="H451" i="4"/>
  <c r="G451" i="4"/>
  <c r="E451" i="4"/>
  <c r="E450" i="4"/>
  <c r="J447" i="4"/>
  <c r="H447" i="4"/>
  <c r="E446" i="4"/>
  <c r="J444" i="4"/>
  <c r="I444" i="4"/>
  <c r="H444" i="4"/>
  <c r="G444" i="4"/>
  <c r="E444" i="4"/>
  <c r="E443" i="4"/>
  <c r="J440" i="4"/>
  <c r="H440" i="4"/>
  <c r="E439" i="4"/>
  <c r="J437" i="4"/>
  <c r="I437" i="4"/>
  <c r="H437" i="4"/>
  <c r="G437" i="4"/>
  <c r="E437" i="4"/>
  <c r="E436" i="4"/>
  <c r="J433" i="4"/>
  <c r="H433" i="4"/>
  <c r="E432" i="4"/>
  <c r="J430" i="4"/>
  <c r="I430" i="4"/>
  <c r="H430" i="4"/>
  <c r="G430" i="4"/>
  <c r="E430" i="4"/>
  <c r="E429" i="4"/>
  <c r="J426" i="4"/>
  <c r="H426" i="4"/>
  <c r="E425" i="4"/>
  <c r="J423" i="4"/>
  <c r="I423" i="4"/>
  <c r="H423" i="4"/>
  <c r="G423" i="4"/>
  <c r="E423" i="4"/>
  <c r="E422" i="4"/>
  <c r="J419" i="4"/>
  <c r="H419" i="4"/>
  <c r="E418" i="4"/>
  <c r="J416" i="4"/>
  <c r="I416" i="4"/>
  <c r="H416" i="4"/>
  <c r="G416" i="4"/>
  <c r="E416" i="4"/>
  <c r="E415" i="4"/>
  <c r="J412" i="4"/>
  <c r="H412" i="4"/>
  <c r="E411" i="4"/>
  <c r="J409" i="4"/>
  <c r="I409" i="4"/>
  <c r="H409" i="4"/>
  <c r="G409" i="4"/>
  <c r="E409" i="4"/>
  <c r="E408" i="4"/>
  <c r="J405" i="4"/>
  <c r="H405" i="4"/>
  <c r="E404" i="4"/>
  <c r="J402" i="4"/>
  <c r="I402" i="4"/>
  <c r="H402" i="4"/>
  <c r="G402" i="4"/>
  <c r="E402" i="4"/>
  <c r="E401" i="4"/>
  <c r="J398" i="4"/>
  <c r="H398" i="4"/>
  <c r="E397" i="4"/>
  <c r="J395" i="4"/>
  <c r="I395" i="4"/>
  <c r="H395" i="4"/>
  <c r="G395" i="4"/>
  <c r="E395" i="4"/>
  <c r="E394" i="4"/>
  <c r="J391" i="4"/>
  <c r="H391" i="4"/>
  <c r="E390" i="4"/>
  <c r="J388" i="4"/>
  <c r="I388" i="4"/>
  <c r="H388" i="4"/>
  <c r="G388" i="4"/>
  <c r="E388" i="4"/>
  <c r="E387" i="4"/>
  <c r="J384" i="4"/>
  <c r="H384" i="4"/>
  <c r="E383" i="4"/>
  <c r="J381" i="4"/>
  <c r="I381" i="4"/>
  <c r="H381" i="4"/>
  <c r="G381" i="4"/>
  <c r="E381" i="4"/>
  <c r="E380" i="4"/>
  <c r="J377" i="4"/>
  <c r="H377" i="4"/>
  <c r="E376" i="4"/>
  <c r="J374" i="4"/>
  <c r="I374" i="4"/>
  <c r="H374" i="4"/>
  <c r="G374" i="4"/>
  <c r="E374" i="4"/>
  <c r="E373" i="4"/>
  <c r="J370" i="4"/>
  <c r="H370" i="4"/>
  <c r="E369" i="4"/>
  <c r="J367" i="4"/>
  <c r="I367" i="4"/>
  <c r="H367" i="4"/>
  <c r="G367" i="4"/>
  <c r="E367" i="4"/>
  <c r="E366" i="4"/>
  <c r="J363" i="4"/>
  <c r="H363" i="4"/>
  <c r="E362" i="4"/>
  <c r="J360" i="4"/>
  <c r="I360" i="4"/>
  <c r="H360" i="4"/>
  <c r="G360" i="4"/>
  <c r="E360" i="4"/>
  <c r="E359" i="4"/>
  <c r="J356" i="4"/>
  <c r="H356" i="4"/>
  <c r="E355" i="4"/>
  <c r="J353" i="4"/>
  <c r="I353" i="4"/>
  <c r="H353" i="4"/>
  <c r="G353" i="4"/>
  <c r="E353" i="4"/>
  <c r="E352" i="4"/>
  <c r="J349" i="4"/>
  <c r="H349" i="4"/>
  <c r="E348" i="4"/>
  <c r="J346" i="4"/>
  <c r="I346" i="4"/>
  <c r="H346" i="4"/>
  <c r="G346" i="4"/>
  <c r="E346" i="4"/>
  <c r="E345" i="4"/>
  <c r="J342" i="4"/>
  <c r="H342" i="4"/>
  <c r="E341" i="4"/>
  <c r="J339" i="4"/>
  <c r="I339" i="4"/>
  <c r="H339" i="4"/>
  <c r="G339" i="4"/>
  <c r="E339" i="4"/>
  <c r="E338" i="4"/>
  <c r="J335" i="4"/>
  <c r="H335" i="4"/>
  <c r="E334" i="4"/>
  <c r="J332" i="4"/>
  <c r="I332" i="4"/>
  <c r="H332" i="4"/>
  <c r="G332" i="4"/>
  <c r="E332" i="4"/>
  <c r="E331" i="4"/>
  <c r="J328" i="4"/>
  <c r="H328" i="4"/>
  <c r="E327" i="4"/>
  <c r="J325" i="4"/>
  <c r="I325" i="4"/>
  <c r="H325" i="4"/>
  <c r="G325" i="4"/>
  <c r="E325" i="4"/>
  <c r="E324" i="4"/>
  <c r="J321" i="4"/>
  <c r="H321" i="4"/>
  <c r="E320" i="4"/>
  <c r="J318" i="4"/>
  <c r="I318" i="4"/>
  <c r="H318" i="4"/>
  <c r="G318" i="4"/>
  <c r="E318" i="4"/>
  <c r="E317" i="4"/>
  <c r="J314" i="4"/>
  <c r="H314" i="4"/>
  <c r="E313" i="4"/>
  <c r="J311" i="4"/>
  <c r="I311" i="4"/>
  <c r="H311" i="4"/>
  <c r="G311" i="4"/>
  <c r="E310" i="4"/>
  <c r="J307" i="4"/>
  <c r="H307" i="4"/>
  <c r="E306" i="4"/>
  <c r="J304" i="4"/>
  <c r="I304" i="4"/>
  <c r="H304" i="4"/>
  <c r="G304" i="4"/>
  <c r="E304" i="4"/>
  <c r="E303" i="4"/>
  <c r="J300" i="4"/>
  <c r="H300" i="4"/>
  <c r="E299" i="4"/>
  <c r="J297" i="4"/>
  <c r="I297" i="4"/>
  <c r="H297" i="4"/>
  <c r="G297" i="4"/>
  <c r="E297" i="4"/>
  <c r="E296" i="4"/>
  <c r="J293" i="4"/>
  <c r="H293" i="4"/>
  <c r="E292" i="4"/>
  <c r="J290" i="4"/>
  <c r="I290" i="4"/>
  <c r="H290" i="4"/>
  <c r="G290" i="4"/>
  <c r="E290" i="4"/>
  <c r="E289" i="4"/>
  <c r="J286" i="4"/>
  <c r="H286" i="4"/>
  <c r="E285" i="4"/>
  <c r="J283" i="4"/>
  <c r="I283" i="4"/>
  <c r="H283" i="4"/>
  <c r="G283" i="4"/>
  <c r="E283" i="4"/>
  <c r="E282" i="4"/>
  <c r="J279" i="4"/>
  <c r="H279" i="4"/>
  <c r="E278" i="4"/>
  <c r="J276" i="4"/>
  <c r="I276" i="4"/>
  <c r="H276" i="4"/>
  <c r="G276" i="4"/>
  <c r="E276" i="4"/>
  <c r="E275" i="4"/>
  <c r="J272" i="4"/>
  <c r="H272" i="4"/>
  <c r="E271" i="4"/>
  <c r="J269" i="4"/>
  <c r="I269" i="4"/>
  <c r="H269" i="4"/>
  <c r="G269" i="4"/>
  <c r="E269" i="4"/>
  <c r="E268" i="4"/>
  <c r="J265" i="4"/>
  <c r="H265" i="4"/>
  <c r="E264" i="4"/>
  <c r="J262" i="4"/>
  <c r="I262" i="4"/>
  <c r="H262" i="4"/>
  <c r="G262" i="4"/>
  <c r="E262" i="4"/>
  <c r="E261" i="4"/>
  <c r="J258" i="4"/>
  <c r="H258" i="4"/>
  <c r="E257" i="4"/>
  <c r="J255" i="4"/>
  <c r="I255" i="4"/>
  <c r="H255" i="4"/>
  <c r="G255" i="4"/>
  <c r="E255" i="4"/>
  <c r="E254" i="4"/>
  <c r="J251" i="4"/>
  <c r="H251" i="4"/>
  <c r="E250" i="4"/>
  <c r="J248" i="4"/>
  <c r="I248" i="4"/>
  <c r="H248" i="4"/>
  <c r="G248" i="4"/>
  <c r="E248" i="4"/>
  <c r="E247" i="4"/>
  <c r="J244" i="4"/>
  <c r="H244" i="4"/>
  <c r="E243" i="4"/>
  <c r="J241" i="4"/>
  <c r="I241" i="4"/>
  <c r="H241" i="4"/>
  <c r="G241" i="4"/>
  <c r="E241" i="4"/>
  <c r="E240" i="4"/>
  <c r="J237" i="4"/>
  <c r="H237" i="4"/>
  <c r="E236" i="4"/>
  <c r="J234" i="4"/>
  <c r="I234" i="4"/>
  <c r="H234" i="4"/>
  <c r="G234" i="4"/>
  <c r="E234" i="4"/>
  <c r="E233" i="4"/>
  <c r="J230" i="4"/>
  <c r="H230" i="4"/>
  <c r="E229" i="4"/>
  <c r="J227" i="4"/>
  <c r="I227" i="4"/>
  <c r="H227" i="4"/>
  <c r="G227" i="4"/>
  <c r="E227" i="4"/>
  <c r="E226" i="4"/>
  <c r="J223" i="4"/>
  <c r="H223" i="4"/>
  <c r="E222" i="4"/>
  <c r="J220" i="4"/>
  <c r="I220" i="4"/>
  <c r="H220" i="4"/>
  <c r="G220" i="4"/>
  <c r="E220" i="4"/>
  <c r="E219" i="4"/>
  <c r="J216" i="4"/>
  <c r="H216" i="4"/>
  <c r="E215" i="4"/>
  <c r="J213" i="4"/>
  <c r="I213" i="4"/>
  <c r="H213" i="4"/>
  <c r="G213" i="4"/>
  <c r="E213" i="4"/>
  <c r="E212" i="4"/>
  <c r="J209" i="4"/>
  <c r="H209" i="4"/>
  <c r="E208" i="4"/>
  <c r="J206" i="4"/>
  <c r="I206" i="4"/>
  <c r="H206" i="4"/>
  <c r="G206" i="4"/>
  <c r="E206" i="4"/>
  <c r="E205" i="4"/>
  <c r="J202" i="4"/>
  <c r="H202" i="4"/>
  <c r="E201" i="4"/>
  <c r="J199" i="4"/>
  <c r="I199" i="4"/>
  <c r="H199" i="4"/>
  <c r="G199" i="4"/>
  <c r="E199" i="4"/>
  <c r="E198" i="4"/>
  <c r="J195" i="4"/>
  <c r="H195" i="4"/>
  <c r="E194" i="4"/>
  <c r="J192" i="4"/>
  <c r="I192" i="4"/>
  <c r="H192" i="4"/>
  <c r="G192" i="4"/>
  <c r="E192" i="4"/>
  <c r="E191" i="4"/>
  <c r="J188" i="4"/>
  <c r="H188" i="4"/>
  <c r="E187" i="4"/>
  <c r="J185" i="4"/>
  <c r="I185" i="4"/>
  <c r="H185" i="4"/>
  <c r="G185" i="4"/>
  <c r="E185" i="4"/>
  <c r="E184" i="4"/>
  <c r="J181" i="4"/>
  <c r="H181" i="4"/>
  <c r="E180" i="4"/>
  <c r="J178" i="4"/>
  <c r="I178" i="4"/>
  <c r="H178" i="4"/>
  <c r="G178" i="4"/>
  <c r="E178" i="4"/>
  <c r="E177" i="4"/>
  <c r="J174" i="4"/>
  <c r="H174" i="4"/>
  <c r="E173" i="4"/>
  <c r="J171" i="4"/>
  <c r="I171" i="4"/>
  <c r="H171" i="4"/>
  <c r="G171" i="4"/>
  <c r="E171" i="4"/>
  <c r="E170" i="4"/>
  <c r="J167" i="4"/>
  <c r="H167" i="4"/>
  <c r="E166" i="4"/>
  <c r="J164" i="4"/>
  <c r="I164" i="4"/>
  <c r="H164" i="4"/>
  <c r="G164" i="4"/>
  <c r="E164" i="4"/>
  <c r="E163" i="4"/>
  <c r="J160" i="4"/>
  <c r="H160" i="4"/>
  <c r="E159" i="4"/>
  <c r="J157" i="4"/>
  <c r="I157" i="4"/>
  <c r="H157" i="4"/>
  <c r="G157" i="4"/>
  <c r="E157" i="4"/>
  <c r="E156" i="4"/>
  <c r="J153" i="4"/>
  <c r="H153" i="4"/>
  <c r="E152" i="4"/>
  <c r="J150" i="4"/>
  <c r="I150" i="4"/>
  <c r="H150" i="4"/>
  <c r="G150" i="4"/>
  <c r="E150" i="4"/>
  <c r="E149" i="4"/>
  <c r="J146" i="4"/>
  <c r="H146" i="4"/>
  <c r="E145" i="4"/>
  <c r="J143" i="4"/>
  <c r="I143" i="4"/>
  <c r="H143" i="4"/>
  <c r="G143" i="4"/>
  <c r="E143" i="4"/>
  <c r="E142" i="4"/>
  <c r="J139" i="4"/>
  <c r="H139" i="4"/>
  <c r="E138" i="4"/>
  <c r="J136" i="4"/>
  <c r="I136" i="4"/>
  <c r="H136" i="4"/>
  <c r="G136" i="4"/>
  <c r="E136" i="4"/>
  <c r="E135" i="4"/>
  <c r="J132" i="4"/>
  <c r="H132" i="4"/>
  <c r="E131" i="4"/>
  <c r="J129" i="4"/>
  <c r="I129" i="4"/>
  <c r="H129" i="4"/>
  <c r="G129" i="4"/>
  <c r="E129" i="4"/>
  <c r="E128" i="4"/>
  <c r="J125" i="4"/>
  <c r="H125" i="4"/>
  <c r="E124" i="4"/>
  <c r="J122" i="4"/>
  <c r="I122" i="4"/>
  <c r="H122" i="4"/>
  <c r="G122" i="4"/>
  <c r="E122" i="4"/>
  <c r="E121" i="4"/>
  <c r="J118" i="4"/>
  <c r="H118" i="4"/>
  <c r="E117" i="4"/>
  <c r="J115" i="4"/>
  <c r="I115" i="4"/>
  <c r="H115" i="4"/>
  <c r="G115" i="4"/>
  <c r="E115" i="4"/>
  <c r="E114" i="4"/>
  <c r="J111" i="4"/>
  <c r="H111" i="4"/>
  <c r="E110" i="4"/>
  <c r="J108" i="4"/>
  <c r="I108" i="4"/>
  <c r="H108" i="4"/>
  <c r="G108" i="4"/>
  <c r="E108" i="4"/>
  <c r="E107" i="4"/>
  <c r="J104" i="4"/>
  <c r="H104" i="4"/>
  <c r="E103" i="4"/>
  <c r="J101" i="4"/>
  <c r="I101" i="4"/>
  <c r="H101" i="4"/>
  <c r="G101" i="4"/>
  <c r="E101" i="4"/>
  <c r="E100" i="4"/>
  <c r="J97" i="4"/>
  <c r="H97" i="4"/>
  <c r="E96" i="4"/>
  <c r="J94" i="4"/>
  <c r="I94" i="4"/>
  <c r="H94" i="4"/>
  <c r="G94" i="4"/>
  <c r="E94" i="4"/>
  <c r="E93" i="4"/>
  <c r="J90" i="4"/>
  <c r="H90" i="4"/>
  <c r="E89" i="4"/>
  <c r="J87" i="4"/>
  <c r="I87" i="4"/>
  <c r="H87" i="4"/>
  <c r="G87" i="4"/>
  <c r="E87" i="4"/>
  <c r="E86" i="4"/>
  <c r="J83" i="4"/>
  <c r="H83" i="4"/>
  <c r="E82" i="4"/>
  <c r="J80" i="4"/>
  <c r="I80" i="4"/>
  <c r="H80" i="4"/>
  <c r="G80" i="4"/>
  <c r="E80" i="4"/>
  <c r="E79" i="4"/>
  <c r="J76" i="4"/>
  <c r="H76" i="4"/>
  <c r="E75" i="4"/>
  <c r="J73" i="4"/>
  <c r="I73" i="4"/>
  <c r="H73" i="4"/>
  <c r="G73" i="4"/>
  <c r="E73" i="4"/>
  <c r="E72" i="4"/>
  <c r="J69" i="4"/>
  <c r="H69" i="4"/>
  <c r="E68" i="4"/>
  <c r="J66" i="4"/>
  <c r="I66" i="4"/>
  <c r="H66" i="4"/>
  <c r="G66" i="4"/>
  <c r="E66" i="4"/>
  <c r="E65" i="4"/>
  <c r="J62" i="4"/>
  <c r="H62" i="4"/>
  <c r="E61" i="4"/>
  <c r="J59" i="4"/>
  <c r="I59" i="4"/>
  <c r="H59" i="4"/>
  <c r="G59" i="4"/>
  <c r="E59" i="4"/>
  <c r="E58" i="4"/>
  <c r="J55" i="4"/>
  <c r="H55" i="4"/>
  <c r="E54" i="4"/>
  <c r="J52" i="4"/>
  <c r="I52" i="4"/>
  <c r="H52" i="4"/>
  <c r="G52" i="4"/>
  <c r="E52" i="4"/>
  <c r="E51" i="4"/>
  <c r="J48" i="4"/>
  <c r="H48" i="4"/>
  <c r="E47" i="4"/>
  <c r="J45" i="4"/>
  <c r="I45" i="4"/>
  <c r="H45" i="4"/>
  <c r="G45" i="4"/>
  <c r="E45" i="4"/>
  <c r="E44" i="4"/>
  <c r="J41" i="4"/>
  <c r="H41" i="4"/>
  <c r="E40" i="4"/>
  <c r="J38" i="4"/>
  <c r="I38" i="4"/>
  <c r="H38" i="4"/>
  <c r="G38" i="4"/>
  <c r="E38" i="4"/>
  <c r="E37" i="4"/>
  <c r="J34" i="4"/>
  <c r="H34" i="4"/>
  <c r="E33" i="4"/>
  <c r="J31" i="4"/>
  <c r="I31" i="4"/>
  <c r="H31" i="4"/>
  <c r="G31" i="4"/>
  <c r="E31" i="4"/>
  <c r="E30" i="4"/>
  <c r="J27" i="4"/>
  <c r="H27" i="4"/>
  <c r="E26" i="4"/>
  <c r="J24" i="4"/>
  <c r="I24" i="4"/>
  <c r="H24" i="4"/>
  <c r="G24" i="4"/>
  <c r="E24" i="4"/>
  <c r="E23" i="4"/>
  <c r="J20" i="4"/>
  <c r="H20" i="4"/>
  <c r="E19" i="4"/>
  <c r="J17" i="4"/>
  <c r="I17" i="4"/>
  <c r="H17" i="4"/>
  <c r="G17" i="4"/>
  <c r="E17" i="4"/>
  <c r="E16" i="4"/>
  <c r="J13" i="4"/>
  <c r="H13" i="4"/>
  <c r="E12" i="4"/>
  <c r="J10" i="4"/>
  <c r="I10" i="4"/>
  <c r="G10" i="4"/>
  <c r="E10" i="4"/>
  <c r="E9" i="4"/>
  <c r="J6" i="4"/>
  <c r="H6" i="4"/>
  <c r="E5" i="4"/>
  <c r="J3" i="4"/>
  <c r="I3" i="4"/>
  <c r="G3" i="4"/>
  <c r="E3" i="4"/>
  <c r="E2" i="4"/>
  <c r="F26" i="1" l="1"/>
  <c r="H26" i="1" s="1"/>
  <c r="H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高橋　創</author>
  </authors>
  <commentList>
    <comment ref="E10" authorId="0" shapeId="0" xr:uid="{B1503A7A-0006-BA42-9C8F-5031A84AAB8A}">
      <text>
        <r>
          <rPr>
            <sz val="10"/>
            <color rgb="FF000000"/>
            <rFont val="Yu Gothic UI"/>
            <family val="3"/>
            <charset val="128"/>
          </rPr>
          <t>所属団体名を略称でご記入ください</t>
        </r>
      </text>
    </comment>
    <comment ref="F10" authorId="0" shapeId="0" xr:uid="{5F9CDE18-CAA6-3548-9510-BEB4D020368E}">
      <text>
        <r>
          <rPr>
            <b/>
            <sz val="10"/>
            <color rgb="FF000000"/>
            <rFont val="Yu Gothic UI"/>
            <family val="3"/>
            <charset val="128"/>
          </rPr>
          <t>リストから選択してください</t>
        </r>
      </text>
    </comment>
    <comment ref="I10" authorId="0" shapeId="0" xr:uid="{B242A705-7948-5840-866A-B133627E4A48}">
      <text>
        <r>
          <rPr>
            <b/>
            <sz val="10"/>
            <color rgb="FF000000"/>
            <rFont val="Yu Gothic UI"/>
            <family val="3"/>
            <charset val="128"/>
          </rPr>
          <t>リストから選択してください。非公認種目にエントリーされる方で陸協登録をしていない方は、「登録陸協なし」を選択してください。</t>
        </r>
      </text>
    </comment>
    <comment ref="J10" authorId="0" shapeId="0" xr:uid="{09A9F470-9C84-104E-9777-48133A0AAA5A}">
      <text>
        <r>
          <rPr>
            <b/>
            <sz val="10"/>
            <color rgb="FF000000"/>
            <rFont val="Yu Gothic UI"/>
            <family val="3"/>
            <charset val="128"/>
          </rPr>
          <t>登録陸協の登録番号を半角英数字でご記入ください。陸協登録をしていない方は空欄で構いません。</t>
        </r>
      </text>
    </comment>
    <comment ref="K10" authorId="0" shapeId="0" xr:uid="{D9F4B29B-3D84-BB43-9195-A0516FDB6694}">
      <text>
        <r>
          <rPr>
            <b/>
            <sz val="10"/>
            <color rgb="FF000000"/>
            <rFont val="Yu Gothic UI"/>
            <family val="3"/>
            <charset val="128"/>
          </rPr>
          <t>リストから選択してください</t>
        </r>
      </text>
    </comment>
    <comment ref="L10" authorId="0" shapeId="0" xr:uid="{C9E37F7D-DC20-B148-8F4D-7C094A794EE6}">
      <text>
        <r>
          <rPr>
            <b/>
            <sz val="10"/>
            <color rgb="FF000000"/>
            <rFont val="Yu Gothic UI"/>
            <family val="3"/>
            <charset val="128"/>
          </rPr>
          <t>自己ベスト</t>
        </r>
        <r>
          <rPr>
            <b/>
            <sz val="10"/>
            <color rgb="FF000000"/>
            <rFont val="Yu Gothic UI"/>
            <family val="3"/>
            <charset val="128"/>
          </rPr>
          <t xml:space="preserve"> or </t>
        </r>
        <r>
          <rPr>
            <b/>
            <sz val="10"/>
            <color rgb="FF000000"/>
            <rFont val="Yu Gothic UI"/>
            <family val="3"/>
            <charset val="128"/>
          </rPr>
          <t>シーズンベストがある種目はそちらを、ない種目は練習などから想定されるタイムをご記入ください</t>
        </r>
      </text>
    </comment>
    <comment ref="M10" authorId="0" shapeId="0" xr:uid="{D6742C3E-484A-9D47-8078-2D950140AFBC}">
      <text>
        <r>
          <rPr>
            <b/>
            <sz val="10"/>
            <color rgb="FF000000"/>
            <rFont val="Yu Gothic UI"/>
            <family val="3"/>
            <charset val="128"/>
          </rPr>
          <t>2</t>
        </r>
        <r>
          <rPr>
            <b/>
            <sz val="10"/>
            <color rgb="FF000000"/>
            <rFont val="Yu Gothic UI"/>
            <family val="3"/>
            <charset val="128"/>
          </rPr>
          <t>種目目のエントリーの場合のみ「はい」を選択してください</t>
        </r>
      </text>
    </comment>
    <comment ref="N10" authorId="0" shapeId="0" xr:uid="{562343D0-49FD-7B48-864B-A22298DEF2C7}">
      <text>
        <r>
          <rPr>
            <b/>
            <sz val="10"/>
            <color rgb="FF000000"/>
            <rFont val="Yu Gothic UI"/>
            <family val="3"/>
            <charset val="128"/>
          </rPr>
          <t>小学生以上は全員回答してください。</t>
        </r>
      </text>
    </comment>
    <comment ref="O10" authorId="0" shapeId="0" xr:uid="{3EE9F62C-9A07-E34D-A002-FA0C113BF907}">
      <text>
        <r>
          <rPr>
            <b/>
            <sz val="10"/>
            <color rgb="FF000000"/>
            <rFont val="Yu Gothic UI"/>
            <family val="3"/>
            <charset val="128"/>
          </rPr>
          <t>ACC</t>
        </r>
        <r>
          <rPr>
            <b/>
            <sz val="10"/>
            <color rgb="FF000000"/>
            <rFont val="Yu Gothic UI"/>
            <family val="3"/>
            <charset val="128"/>
          </rPr>
          <t>リレーに参加するかどうかの意思確認です。参加する場合は、当日会場で</t>
        </r>
        <r>
          <rPr>
            <b/>
            <sz val="10"/>
            <color rgb="FF000000"/>
            <rFont val="Yu Gothic UI"/>
            <family val="3"/>
            <charset val="128"/>
          </rPr>
          <t>500</t>
        </r>
        <r>
          <rPr>
            <b/>
            <sz val="10"/>
            <color rgb="FF000000"/>
            <rFont val="Yu Gothic UI"/>
            <family val="3"/>
            <charset val="128"/>
          </rPr>
          <t>円お支払いいただきます。</t>
        </r>
      </text>
    </comment>
  </commentList>
</comments>
</file>

<file path=xl/sharedStrings.xml><?xml version="1.0" encoding="utf-8"?>
<sst xmlns="http://schemas.openxmlformats.org/spreadsheetml/2006/main" count="917" uniqueCount="102">
  <si>
    <t>１．団体情報</t>
  </si>
  <si>
    <r>
      <rPr>
        <sz val="11"/>
        <color theme="1"/>
        <rFont val="MS PGothic"/>
        <family val="2"/>
        <charset val="128"/>
      </rPr>
      <t>☆太枠内の情報をもれなく記入してください。※団体名は必ず</t>
    </r>
    <r>
      <rPr>
        <b/>
        <sz val="11"/>
        <color rgb="FFFF0000"/>
        <rFont val="MS PGothic"/>
        <family val="2"/>
        <charset val="128"/>
      </rPr>
      <t>略称</t>
    </r>
    <r>
      <rPr>
        <sz val="11"/>
        <color theme="1"/>
        <rFont val="MS PGothic"/>
        <family val="2"/>
        <charset val="128"/>
      </rPr>
      <t>で記入してください。</t>
    </r>
  </si>
  <si>
    <r>
      <rPr>
        <sz val="10"/>
        <color theme="1"/>
        <rFont val="MS PGothic"/>
        <family val="2"/>
        <charset val="128"/>
      </rPr>
      <t>団体名(</t>
    </r>
    <r>
      <rPr>
        <b/>
        <sz val="10"/>
        <color rgb="FFFF0000"/>
        <rFont val="MS PGothic"/>
        <family val="2"/>
        <charset val="128"/>
      </rPr>
      <t>略称</t>
    </r>
    <r>
      <rPr>
        <sz val="10"/>
        <color theme="1"/>
        <rFont val="MS PGothic"/>
        <family val="2"/>
        <charset val="128"/>
      </rPr>
      <t>)</t>
    </r>
  </si>
  <si>
    <t>代表者</t>
  </si>
  <si>
    <t>住所</t>
  </si>
  <si>
    <t>TEL</t>
  </si>
  <si>
    <t>緊急連絡先</t>
  </si>
  <si>
    <t>個別種目</t>
  </si>
  <si>
    <t>名</t>
  </si>
  <si>
    <t>エントリー料金</t>
  </si>
  <si>
    <t>出場数</t>
  </si>
  <si>
    <t>小計</t>
  </si>
  <si>
    <t>×</t>
  </si>
  <si>
    <t>=</t>
  </si>
  <si>
    <t>100ｍ2本セット</t>
  </si>
  <si>
    <t>総計</t>
  </si>
  <si>
    <t>注意事項：</t>
  </si>
  <si>
    <t>振込名については下記の通り指定願います。</t>
  </si>
  <si>
    <t>　団体申し込みの場合：団体名</t>
  </si>
  <si>
    <t>　個人申し込みの場合：出場する選手名</t>
  </si>
  <si>
    <t>運営記入欄</t>
  </si>
  <si>
    <t>□</t>
  </si>
  <si>
    <t>種目数確認</t>
  </si>
  <si>
    <t>料金確認</t>
  </si>
  <si>
    <t>振込確認</t>
  </si>
  <si>
    <t>団体名</t>
  </si>
  <si>
    <t>入力№</t>
  </si>
  <si>
    <t>氏名</t>
  </si>
  <si>
    <t>所属団体</t>
  </si>
  <si>
    <t>性別</t>
  </si>
  <si>
    <t>学年</t>
  </si>
  <si>
    <t>生年月日</t>
  </si>
  <si>
    <t>登録番号</t>
  </si>
  <si>
    <t>種目</t>
  </si>
  <si>
    <t>参考記録</t>
  </si>
  <si>
    <t>【個別種目】入力シート</t>
  </si>
  <si>
    <t>カテゴリ</t>
  </si>
  <si>
    <t>大会への意気込み</t>
  </si>
  <si>
    <t>　</t>
  </si>
  <si>
    <t>入力
No.</t>
  </si>
  <si>
    <t>フリガナ</t>
  </si>
  <si>
    <t>登録陸協</t>
  </si>
  <si>
    <t>所属</t>
  </si>
  <si>
    <t>名前</t>
  </si>
  <si>
    <t>所属(略称)</t>
  </si>
  <si>
    <t>登録陸協(都道府県)</t>
  </si>
  <si>
    <t>ゆうちょ銀行【記号】10660 【番号】47533621</t>
    <phoneticPr fontId="16"/>
  </si>
  <si>
    <t>【口座名義人】トクヒ）アミアスリートクラブ</t>
    <phoneticPr fontId="16"/>
  </si>
  <si>
    <t>* 100m2本セットに加えて単独種目に出場される方は、単独種目は2種目目扱いとしてください</t>
    <rPh sb="15" eb="19">
      <t>タンドク</t>
    </rPh>
    <rPh sb="20" eb="22">
      <t>シュテゥ</t>
    </rPh>
    <rPh sb="28" eb="32">
      <t>タンドク</t>
    </rPh>
    <phoneticPr fontId="16"/>
  </si>
  <si>
    <t>小学生</t>
    <rPh sb="0" eb="3">
      <t>ショウガク</t>
    </rPh>
    <phoneticPr fontId="16"/>
  </si>
  <si>
    <t>中高一般1種目</t>
    <rPh sb="0" eb="2">
      <t>チュウ</t>
    </rPh>
    <rPh sb="2" eb="4">
      <t>イッパn</t>
    </rPh>
    <phoneticPr fontId="16"/>
  </si>
  <si>
    <t>中高一般2種目</t>
    <rPh sb="0" eb="4">
      <t>チュウ</t>
    </rPh>
    <phoneticPr fontId="16"/>
  </si>
  <si>
    <t>Tシャツ
サイズ</t>
    <phoneticPr fontId="16"/>
  </si>
  <si>
    <t>2種目目？</t>
    <phoneticPr fontId="16"/>
  </si>
  <si>
    <t>振込先</t>
    <phoneticPr fontId="16"/>
  </si>
  <si>
    <t>ゆうちょから:</t>
    <phoneticPr fontId="16"/>
  </si>
  <si>
    <r>
      <rPr>
        <sz val="11"/>
        <color theme="1"/>
        <rFont val="MS Gothic"/>
        <family val="2"/>
        <charset val="128"/>
      </rPr>
      <t>他銀行から</t>
    </r>
    <r>
      <rPr>
        <sz val="11"/>
        <color theme="1"/>
        <rFont val="Calibri"/>
        <family val="2"/>
      </rPr>
      <t xml:space="preserve">: </t>
    </r>
    <rPh sb="0" eb="3">
      <t>ホカギn</t>
    </rPh>
    <phoneticPr fontId="16"/>
  </si>
  <si>
    <t>ゆうちょ銀行【店名】〇六八 【店番】068</t>
    <rPh sb="7" eb="9">
      <t>テンメイ</t>
    </rPh>
    <rPh sb="11" eb="12">
      <t>ロク</t>
    </rPh>
    <rPh sb="12" eb="13">
      <t xml:space="preserve">ハチ </t>
    </rPh>
    <rPh sb="15" eb="17">
      <t>ミセバn</t>
    </rPh>
    <phoneticPr fontId="16"/>
  </si>
  <si>
    <t>【預金種目】普通【口座番号】4753362</t>
    <rPh sb="1" eb="5">
      <t>ヨキn</t>
    </rPh>
    <rPh sb="6" eb="8">
      <t>フツウ</t>
    </rPh>
    <rPh sb="9" eb="13">
      <t>コウザ</t>
    </rPh>
    <phoneticPr fontId="16"/>
  </si>
  <si>
    <t>E-mail</t>
    <phoneticPr fontId="16"/>
  </si>
  <si>
    <t>L</t>
  </si>
  <si>
    <t>いいえ</t>
  </si>
  <si>
    <t>100m(予選決勝セット)</t>
  </si>
  <si>
    <t>阿見AC</t>
    <rPh sb="0" eb="2">
      <t xml:space="preserve">アミ </t>
    </rPh>
    <phoneticPr fontId="16"/>
  </si>
  <si>
    <t>茨城</t>
    <rPh sb="0" eb="2">
      <t>イバラキケn</t>
    </rPh>
    <phoneticPr fontId="16"/>
  </si>
  <si>
    <t>ACCリレー参加</t>
    <phoneticPr fontId="16"/>
  </si>
  <si>
    <t>〇</t>
    <phoneticPr fontId="16"/>
  </si>
  <si>
    <t>1位目指して頑張ります！</t>
    <phoneticPr fontId="16"/>
  </si>
  <si>
    <t>高校・一般男子</t>
    <phoneticPr fontId="16"/>
  </si>
  <si>
    <r>
      <t>３．会計情報</t>
    </r>
    <r>
      <rPr>
        <sz val="11"/>
        <color rgb="FFFF0000"/>
        <rFont val="ＭＳ Ｐゴシック"/>
        <family val="2"/>
        <charset val="128"/>
      </rPr>
      <t>（【入力】個別種目 を入力後に自動入力）</t>
    </r>
    <rPh sb="8" eb="10">
      <t>ニュウリョク</t>
    </rPh>
    <rPh sb="11" eb="15">
      <t>コベツス</t>
    </rPh>
    <rPh sb="19" eb="20">
      <t>アト</t>
    </rPh>
    <phoneticPr fontId="16"/>
  </si>
  <si>
    <r>
      <t>ACC</t>
    </r>
    <r>
      <rPr>
        <sz val="11"/>
        <color theme="1"/>
        <rFont val="MS Gothic"/>
        <family val="2"/>
        <charset val="128"/>
      </rPr>
      <t>リレー参加人数</t>
    </r>
    <phoneticPr fontId="16"/>
  </si>
  <si>
    <r>
      <t>T</t>
    </r>
    <r>
      <rPr>
        <sz val="11"/>
        <color theme="1"/>
        <rFont val="MS Gothic"/>
        <family val="2"/>
        <charset val="128"/>
      </rPr>
      <t>シャツサイズ</t>
    </r>
    <phoneticPr fontId="16"/>
  </si>
  <si>
    <t>SS</t>
    <phoneticPr fontId="16"/>
  </si>
  <si>
    <t>S</t>
    <phoneticPr fontId="16"/>
  </si>
  <si>
    <t>M</t>
    <phoneticPr fontId="16"/>
  </si>
  <si>
    <t>L</t>
    <phoneticPr fontId="16"/>
  </si>
  <si>
    <t>登録陸協</t>
    <phoneticPr fontId="16"/>
  </si>
  <si>
    <t>LL(XL)</t>
    <phoneticPr fontId="16"/>
  </si>
  <si>
    <t>2種目目</t>
    <phoneticPr fontId="16"/>
  </si>
  <si>
    <t>ALL COMERS CUP 2026</t>
    <phoneticPr fontId="16"/>
  </si>
  <si>
    <t>リレー種目</t>
    <rPh sb="3" eb="5">
      <t>シュモク</t>
    </rPh>
    <phoneticPr fontId="16"/>
  </si>
  <si>
    <r>
      <rPr>
        <sz val="11"/>
        <color theme="1"/>
        <rFont val="ＭＳ ゴシック"/>
        <family val="3"/>
        <charset val="128"/>
      </rPr>
      <t>メンバー</t>
    </r>
    <r>
      <rPr>
        <sz val="11"/>
        <color theme="1"/>
        <rFont val="Calibri"/>
        <family val="2"/>
        <scheme val="minor"/>
      </rPr>
      <t>No.</t>
    </r>
    <phoneticPr fontId="16"/>
  </si>
  <si>
    <t>未選択</t>
  </si>
  <si>
    <t>ＡＣＣチーム対抗４×１００ｍリレー出場数</t>
    <rPh sb="17" eb="19">
      <t>シュツジョウ</t>
    </rPh>
    <rPh sb="19" eb="20">
      <t>スウ</t>
    </rPh>
    <phoneticPr fontId="16"/>
  </si>
  <si>
    <t>個別種目</t>
    <phoneticPr fontId="16"/>
  </si>
  <si>
    <r>
      <t>２．出場者数</t>
    </r>
    <r>
      <rPr>
        <sz val="11"/>
        <color rgb="FFFF0000"/>
        <rFont val="MS PGothic"/>
        <family val="3"/>
        <charset val="128"/>
      </rPr>
      <t xml:space="preserve"> （【入力】個別種目 を入力後に自動入力）</t>
    </r>
    <phoneticPr fontId="16"/>
  </si>
  <si>
    <t>チーム</t>
    <phoneticPr fontId="16"/>
  </si>
  <si>
    <t>男子賞金４×１０0ｍリレー出場数</t>
    <rPh sb="0" eb="2">
      <t>ダンシ</t>
    </rPh>
    <rPh sb="2" eb="4">
      <t>ショウキン</t>
    </rPh>
    <rPh sb="13" eb="15">
      <t>シュツジョウ</t>
    </rPh>
    <rPh sb="15" eb="16">
      <t>スウ</t>
    </rPh>
    <phoneticPr fontId="16"/>
  </si>
  <si>
    <t>チーム対抗リレーは先着16チームの参加となりますので、参加可否は後ほどご連絡いたします。</t>
    <rPh sb="3" eb="5">
      <t>タイコウ</t>
    </rPh>
    <rPh sb="9" eb="11">
      <t>センチャク</t>
    </rPh>
    <rPh sb="27" eb="31">
      <t>サンカ</t>
    </rPh>
    <rPh sb="32" eb="33">
      <t>ノティ</t>
    </rPh>
    <phoneticPr fontId="16"/>
  </si>
  <si>
    <t>※チーム対抗リレーを含めた金額を表示しています</t>
    <rPh sb="4" eb="6">
      <t>タイコウ</t>
    </rPh>
    <rPh sb="10" eb="11">
      <t>フク</t>
    </rPh>
    <rPh sb="13" eb="15">
      <t>キンガク</t>
    </rPh>
    <rPh sb="16" eb="18">
      <t>ヒョウジ</t>
    </rPh>
    <phoneticPr fontId="16"/>
  </si>
  <si>
    <t>←先着24チームの参加となりますので、参加可否は後ほどご連絡いたします。</t>
    <phoneticPr fontId="16"/>
  </si>
  <si>
    <t>←先着16チームの参加となりますので、参加可否は後ほどご連絡いたします。</t>
    <phoneticPr fontId="16"/>
  </si>
  <si>
    <t>ACC青春
ﾘﾚｰ参加</t>
    <rPh sb="3" eb="5">
      <t>セイシュン</t>
    </rPh>
    <phoneticPr fontId="16"/>
  </si>
  <si>
    <t>＊9月13日までに以下の口座に参加料の振り込みをお願いします。</t>
    <rPh sb="15" eb="18">
      <t>サンカリョウ</t>
    </rPh>
    <phoneticPr fontId="16"/>
  </si>
  <si>
    <t>＊団体エントリー用ファイル　提出先</t>
    <rPh sb="1" eb="3">
      <t>ダンタイ</t>
    </rPh>
    <rPh sb="8" eb="9">
      <t>ヨウ</t>
    </rPh>
    <rPh sb="14" eb="17">
      <t>テイシュツサキ</t>
    </rPh>
    <phoneticPr fontId="16"/>
  </si>
  <si>
    <t>ami_athlete2004@yahoo.co.jp</t>
    <phoneticPr fontId="16"/>
  </si>
  <si>
    <t>ファイル名は団体名にしてください</t>
    <rPh sb="4" eb="5">
      <t>メイ</t>
    </rPh>
    <rPh sb="6" eb="9">
      <t>ダンタイメイ</t>
    </rPh>
    <phoneticPr fontId="16"/>
  </si>
  <si>
    <t>メールの件名は【ACC2026団体エントリー　団体名　代表者名】にしてください</t>
    <rPh sb="4" eb="6">
      <t>ケンメイ</t>
    </rPh>
    <rPh sb="15" eb="17">
      <t>ダンタイ</t>
    </rPh>
    <rPh sb="23" eb="26">
      <t>ダンタイメイ</t>
    </rPh>
    <rPh sb="27" eb="31">
      <t>ダイヒョウシャメイ</t>
    </rPh>
    <phoneticPr fontId="16"/>
  </si>
  <si>
    <t>山田　太郎</t>
    <rPh sb="0" eb="2">
      <t>ヤマダ</t>
    </rPh>
    <rPh sb="3" eb="5">
      <t>タロウ</t>
    </rPh>
    <phoneticPr fontId="16"/>
  </si>
  <si>
    <t>ﾌﾘｶﾞﾅ</t>
    <phoneticPr fontId="16"/>
  </si>
  <si>
    <t>ﾔﾏﾀﾞ　ﾀﾛｳ</t>
    <phoneticPr fontId="16"/>
  </si>
  <si>
    <t>※氏名、ﾌﾘｶﾞﾅの姓と名の間は、全角スペースを入れてください。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</si>
</sst>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33">
    <font>
      <sz val="11"/>
      <color theme="1"/>
      <name val="Calibri"/>
      <scheme val="minor"/>
    </font>
    <font>
      <sz val="11"/>
      <color theme="1"/>
      <name val="MS PGothic"/>
      <family val="2"/>
      <charset val="128"/>
    </font>
    <font>
      <sz val="14"/>
      <color theme="1"/>
      <name val="MS PGothic"/>
      <family val="2"/>
      <charset val="128"/>
    </font>
    <font>
      <sz val="10"/>
      <color theme="1"/>
      <name val="MS PGothic"/>
      <family val="2"/>
      <charset val="128"/>
    </font>
    <font>
      <sz val="12"/>
      <color theme="1"/>
      <name val="MS PGothic"/>
      <family val="2"/>
      <charset val="128"/>
    </font>
    <font>
      <sz val="11"/>
      <name val="Calibri"/>
      <family val="2"/>
    </font>
    <font>
      <sz val="11"/>
      <color rgb="FFFF0000"/>
      <name val="MS PGothic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Calibri"/>
      <family val="2"/>
    </font>
    <font>
      <sz val="11"/>
      <color theme="1"/>
      <name val="游ゴシック"/>
      <family val="3"/>
      <charset val="128"/>
    </font>
    <font>
      <sz val="11"/>
      <color theme="1"/>
      <name val="Yu Gothic"/>
      <family val="3"/>
      <charset val="128"/>
    </font>
    <font>
      <sz val="11"/>
      <color theme="1"/>
      <name val="Calibri"/>
      <family val="2"/>
      <scheme val="minor"/>
    </font>
    <font>
      <b/>
      <sz val="11"/>
      <color rgb="FFFF0000"/>
      <name val="MS PGothic"/>
      <family val="2"/>
      <charset val="128"/>
    </font>
    <font>
      <b/>
      <sz val="10"/>
      <color rgb="FFFF0000"/>
      <name val="MS PGothic"/>
      <family val="2"/>
      <charset val="128"/>
    </font>
    <font>
      <sz val="11"/>
      <color rgb="FFFF0000"/>
      <name val="ＭＳ Ｐゴシック"/>
      <family val="2"/>
      <charset val="128"/>
    </font>
    <font>
      <sz val="11"/>
      <color theme="1"/>
      <name val="Calibri"/>
      <family val="2"/>
      <charset val="128"/>
    </font>
    <font>
      <sz val="6"/>
      <name val="Calibri"/>
      <family val="3"/>
      <charset val="128"/>
      <scheme val="minor"/>
    </font>
    <font>
      <sz val="11"/>
      <color theme="1"/>
      <name val="MS Gothic"/>
      <family val="2"/>
      <charset val="128"/>
    </font>
    <font>
      <sz val="10"/>
      <color rgb="FF000000"/>
      <name val="Yu Gothic UI"/>
      <family val="3"/>
      <charset val="128"/>
    </font>
    <font>
      <b/>
      <sz val="10"/>
      <color rgb="FF000000"/>
      <name val="Yu Gothic UI"/>
      <family val="3"/>
      <charset val="128"/>
    </font>
    <font>
      <u/>
      <sz val="11"/>
      <color theme="10"/>
      <name val="Calibri"/>
      <family val="2"/>
      <scheme val="minor"/>
    </font>
    <font>
      <sz val="11"/>
      <color theme="1"/>
      <name val="ＭＳ 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MS PGothic"/>
      <family val="3"/>
      <charset val="128"/>
    </font>
    <font>
      <b/>
      <sz val="11"/>
      <color theme="1"/>
      <name val="MS PGothic"/>
      <family val="2"/>
      <charset val="128"/>
    </font>
    <font>
      <b/>
      <sz val="14"/>
      <color rgb="FFFF0000"/>
      <name val="MS PGothic"/>
      <family val="2"/>
      <charset val="128"/>
    </font>
    <font>
      <b/>
      <sz val="14"/>
      <color theme="1"/>
      <name val="MS PGothic"/>
      <family val="2"/>
      <charset val="128"/>
    </font>
    <font>
      <b/>
      <sz val="11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name val="ＭＳ Ｐゴシック"/>
      <family val="3"/>
      <charset val="128"/>
    </font>
    <font>
      <sz val="12"/>
      <color rgb="FFFF0000"/>
      <name val="MS PGothic"/>
      <family val="2"/>
      <charset val="128"/>
    </font>
    <font>
      <sz val="12"/>
      <color rgb="FFFF0000"/>
      <name val="MS 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3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2" fontId="1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42" fontId="1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42" fontId="1" fillId="0" borderId="26" xfId="0" applyNumberFormat="1" applyFont="1" applyBorder="1" applyAlignment="1">
      <alignment horizontal="center" vertical="center"/>
    </xf>
    <xf numFmtId="42" fontId="1" fillId="0" borderId="28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2" fontId="1" fillId="0" borderId="27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27" xfId="0" applyBorder="1" applyAlignment="1">
      <alignment vertical="center"/>
    </xf>
    <xf numFmtId="0" fontId="5" fillId="0" borderId="26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8" fillId="0" borderId="14" xfId="0" applyFont="1" applyBorder="1" applyAlignment="1">
      <alignment vertical="center"/>
    </xf>
    <xf numFmtId="14" fontId="1" fillId="0" borderId="26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14" fontId="1" fillId="0" borderId="14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14" fontId="1" fillId="0" borderId="32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1" fillId="0" borderId="34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11" fillId="0" borderId="39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11" fillId="0" borderId="43" xfId="0" applyFont="1" applyBorder="1" applyAlignment="1">
      <alignment vertical="center"/>
    </xf>
    <xf numFmtId="0" fontId="0" fillId="0" borderId="44" xfId="0" applyBorder="1" applyAlignment="1">
      <alignment vertical="center"/>
    </xf>
    <xf numFmtId="14" fontId="1" fillId="0" borderId="16" xfId="0" applyNumberFormat="1" applyFont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0" fontId="1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0" fillId="0" borderId="6" xfId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1" fillId="0" borderId="26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45" xfId="0" applyFont="1" applyBorder="1" applyAlignment="1">
      <alignment vertical="center"/>
    </xf>
    <xf numFmtId="0" fontId="9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i_athlete2004@yaho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1"/>
  <sheetViews>
    <sheetView workbookViewId="0">
      <selection activeCell="H37" sqref="H37"/>
    </sheetView>
  </sheetViews>
  <sheetFormatPr defaultColWidth="14.42578125" defaultRowHeight="15" customHeight="1"/>
  <cols>
    <col min="1" max="1" width="4" customWidth="1"/>
    <col min="2" max="2" width="3.42578125" customWidth="1"/>
    <col min="3" max="3" width="38.85546875" customWidth="1"/>
    <col min="4" max="4" width="20.42578125" customWidth="1"/>
    <col min="5" max="5" width="8.42578125" customWidth="1"/>
    <col min="6" max="6" width="10" customWidth="1"/>
    <col min="7" max="7" width="8.42578125" customWidth="1"/>
    <col min="8" max="8" width="11.140625" customWidth="1"/>
    <col min="9" max="9" width="4" customWidth="1"/>
    <col min="10" max="26" width="8.4257812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88" t="s">
        <v>79</v>
      </c>
      <c r="B2" s="89"/>
      <c r="C2" s="89"/>
      <c r="D2" s="89"/>
      <c r="E2" s="89"/>
      <c r="F2" s="89"/>
      <c r="G2" s="89"/>
      <c r="H2" s="8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"/>
      <c r="B3" s="3"/>
      <c r="C3" s="2"/>
      <c r="D3" s="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customHeight="1">
      <c r="A6" s="1"/>
      <c r="B6" s="1"/>
      <c r="C6" s="4" t="s">
        <v>2</v>
      </c>
      <c r="D6" s="90"/>
      <c r="E6" s="91"/>
      <c r="F6" s="91"/>
      <c r="G6" s="91"/>
      <c r="H6" s="9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>
      <c r="A7" s="1"/>
      <c r="B7" s="1"/>
      <c r="C7" s="5" t="s">
        <v>3</v>
      </c>
      <c r="D7" s="93"/>
      <c r="E7" s="94"/>
      <c r="F7" s="94"/>
      <c r="G7" s="94"/>
      <c r="H7" s="95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>
      <c r="A8" s="1"/>
      <c r="B8" s="1"/>
      <c r="C8" s="5" t="s">
        <v>4</v>
      </c>
      <c r="D8" s="93"/>
      <c r="E8" s="94"/>
      <c r="F8" s="94"/>
      <c r="G8" s="94"/>
      <c r="H8" s="95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>
      <c r="A9" s="1"/>
      <c r="B9" s="1"/>
      <c r="C9" s="5" t="s">
        <v>5</v>
      </c>
      <c r="D9" s="93"/>
      <c r="E9" s="94"/>
      <c r="F9" s="94"/>
      <c r="G9" s="94"/>
      <c r="H9" s="95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>
      <c r="A10" s="1"/>
      <c r="B10" s="1"/>
      <c r="C10" s="40" t="s">
        <v>59</v>
      </c>
      <c r="D10" s="85"/>
      <c r="E10" s="86"/>
      <c r="F10" s="86"/>
      <c r="G10" s="86"/>
      <c r="H10" s="87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>
      <c r="A11" s="1"/>
      <c r="B11" s="1"/>
      <c r="C11" s="6" t="s">
        <v>6</v>
      </c>
      <c r="D11" s="82"/>
      <c r="E11" s="83"/>
      <c r="F11" s="83"/>
      <c r="G11" s="83"/>
      <c r="H11" s="84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>
      <c r="A12" s="1"/>
      <c r="B12" s="1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>
      <c r="A13" s="1" t="s">
        <v>85</v>
      </c>
      <c r="B13" s="1"/>
      <c r="C13" s="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>
      <c r="A14" s="1"/>
      <c r="B14" s="1"/>
      <c r="C14" s="7" t="s">
        <v>84</v>
      </c>
      <c r="D14" s="31">
        <f>COUNTIF(【入力】個別種目!M:M, "はい")</f>
        <v>0</v>
      </c>
      <c r="E14" s="1" t="s">
        <v>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>
      <c r="A15" s="1"/>
      <c r="B15" s="1"/>
      <c r="C15" s="54" t="s">
        <v>83</v>
      </c>
      <c r="D15" s="36">
        <f>COUNTIF(【入力】リレー種目!B:B, "*チーム対抗4×100mR")</f>
        <v>0</v>
      </c>
      <c r="E15" s="1" t="s">
        <v>86</v>
      </c>
      <c r="F15" s="8" t="s">
        <v>91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>
      <c r="A16" s="1"/>
      <c r="B16" s="1"/>
      <c r="C16" s="54" t="s">
        <v>87</v>
      </c>
      <c r="D16" s="36">
        <f>COUNTIF(【入力】リレー種目!B:B, "男子賞金4×100mR")</f>
        <v>0</v>
      </c>
      <c r="E16" s="1" t="s">
        <v>86</v>
      </c>
      <c r="F16" s="8" t="s">
        <v>90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>
      <c r="A18" s="1" t="s">
        <v>69</v>
      </c>
      <c r="B18" s="1"/>
      <c r="C18" s="1"/>
      <c r="D18" s="1"/>
      <c r="E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.75" customHeight="1">
      <c r="A19" s="1"/>
      <c r="B19" s="1"/>
      <c r="C19" s="9"/>
      <c r="D19" s="1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>
      <c r="A20" s="1"/>
      <c r="B20" s="1"/>
      <c r="C20" s="7" t="s">
        <v>7</v>
      </c>
      <c r="D20" s="11" t="s">
        <v>9</v>
      </c>
      <c r="E20" s="10"/>
      <c r="F20" s="11" t="s">
        <v>10</v>
      </c>
      <c r="G20" s="1"/>
      <c r="H20" s="11" t="s">
        <v>11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>
      <c r="A21" s="1"/>
      <c r="B21" s="1"/>
      <c r="C21" s="7" t="s">
        <v>50</v>
      </c>
      <c r="D21" s="12">
        <v>2000</v>
      </c>
      <c r="E21" s="10" t="s">
        <v>12</v>
      </c>
      <c r="F21" s="11">
        <f>COUNTIFS(【入力】個別種目!F:F, "*中学*", 【入力】個別種目!M:M, "いいえ", 【入力】個別種目!K:K, "&lt;&gt;100m(予選決勝セット)") +COUNTIFS(【入力】個別種目!F:F, "*高校・一般*", 【入力】個別種目!M:M, "いいえ", 【入力】個別種目!K:K, "&lt;&gt;100m(予選決勝セット)")</f>
        <v>0</v>
      </c>
      <c r="G21" s="10" t="s">
        <v>13</v>
      </c>
      <c r="H21" s="12">
        <f>D21*F21</f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>
      <c r="A22" s="1"/>
      <c r="B22" s="1"/>
      <c r="C22" s="13" t="s">
        <v>51</v>
      </c>
      <c r="D22" s="12">
        <v>1000</v>
      </c>
      <c r="E22" s="10" t="s">
        <v>12</v>
      </c>
      <c r="F22" s="11">
        <f>COUNTIFS(【入力】個別種目!F:F, "*中学*", 【入力】個別種目!M:M, "はい") +COUNTIFS(【入力】個別種目!F:F, "*高校・一般*", 【入力】個別種目!M:M, "はい")</f>
        <v>0</v>
      </c>
      <c r="G22" s="10" t="s">
        <v>13</v>
      </c>
      <c r="H22" s="12">
        <f t="shared" ref="H22:H26" si="0">D22*F22</f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>
      <c r="A23" s="1"/>
      <c r="B23" s="1"/>
      <c r="C23" s="31" t="s">
        <v>14</v>
      </c>
      <c r="D23" s="14">
        <v>3000</v>
      </c>
      <c r="E23" s="10" t="s">
        <v>12</v>
      </c>
      <c r="F23" s="22">
        <f>COUNTIFS(【入力】個別種目!F:F, "*中学*", 【入力】個別種目!K:K, "100m(予選決勝セット)") +COUNTIFS(【入力】個別種目!F:F, "*高校・一般*", 【入力】個別種目!K:K, "100m(予選決勝セット)")</f>
        <v>0</v>
      </c>
      <c r="G23" s="10" t="s">
        <v>13</v>
      </c>
      <c r="H23" s="14">
        <f t="shared" si="0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>
      <c r="A24" s="1"/>
      <c r="B24" s="28"/>
      <c r="C24" s="36" t="s">
        <v>49</v>
      </c>
      <c r="D24" s="33">
        <v>1500</v>
      </c>
      <c r="E24" s="29" t="s">
        <v>12</v>
      </c>
      <c r="F24" s="34">
        <f>COUNTIFS(【入力】個別種目!F:F, "*小学*", 【入力】個別種目!M:M, "いいえ")</f>
        <v>0</v>
      </c>
      <c r="G24" s="29" t="s">
        <v>13</v>
      </c>
      <c r="H24" s="35">
        <f t="shared" si="0"/>
        <v>0</v>
      </c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>
      <c r="A25" s="1"/>
      <c r="B25" s="28"/>
      <c r="C25" s="36" t="s">
        <v>49</v>
      </c>
      <c r="D25" s="33">
        <v>1000</v>
      </c>
      <c r="E25" s="29" t="s">
        <v>12</v>
      </c>
      <c r="F25" s="34">
        <f>COUNTIFS(【入力】個別種目!F:F, "*小学*", 【入力】個別種目!M:M, "はい")</f>
        <v>0</v>
      </c>
      <c r="G25" s="29" t="s">
        <v>13</v>
      </c>
      <c r="H25" s="35">
        <f t="shared" si="0"/>
        <v>0</v>
      </c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1"/>
      <c r="B26" s="28"/>
      <c r="C26" s="36" t="s">
        <v>80</v>
      </c>
      <c r="D26" s="35">
        <v>2000</v>
      </c>
      <c r="E26" s="29" t="s">
        <v>12</v>
      </c>
      <c r="F26" s="34">
        <f>D15+D16</f>
        <v>0</v>
      </c>
      <c r="G26" s="29" t="s">
        <v>13</v>
      </c>
      <c r="H26" s="35">
        <f t="shared" si="0"/>
        <v>0</v>
      </c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1"/>
      <c r="B27" s="1"/>
      <c r="C27" s="42"/>
      <c r="D27" s="32"/>
      <c r="E27" s="10"/>
      <c r="F27" s="29"/>
      <c r="G27" s="10"/>
      <c r="H27" s="3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>
      <c r="A28" s="1"/>
      <c r="B28" s="1"/>
      <c r="C28" s="1"/>
      <c r="D28" s="1"/>
      <c r="E28" s="1"/>
      <c r="F28" s="1"/>
      <c r="G28" s="10" t="s">
        <v>15</v>
      </c>
      <c r="H28" s="35">
        <f>SUM(H21:H26)</f>
        <v>0</v>
      </c>
      <c r="I28" s="1"/>
      <c r="J28" s="8" t="s">
        <v>89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>
      <c r="A30" s="1"/>
      <c r="B30" s="8" t="s">
        <v>48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76" customFormat="1" ht="16.5" customHeight="1">
      <c r="A32" s="72"/>
      <c r="B32" s="73" t="s">
        <v>94</v>
      </c>
      <c r="C32" s="74"/>
      <c r="D32" s="74"/>
      <c r="E32" s="74"/>
      <c r="F32" s="74"/>
      <c r="G32" s="72"/>
      <c r="H32" s="7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s="76" customFormat="1" ht="16.5" customHeight="1">
      <c r="A33" s="72"/>
      <c r="B33" s="73"/>
      <c r="C33" s="77" t="s">
        <v>95</v>
      </c>
      <c r="E33" s="74"/>
      <c r="F33" s="74"/>
      <c r="G33" s="72"/>
      <c r="H33" s="75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s="76" customFormat="1" ht="16.5" customHeight="1">
      <c r="A34" s="72"/>
      <c r="B34" s="73"/>
      <c r="C34" s="78" t="s">
        <v>96</v>
      </c>
      <c r="E34" s="74"/>
      <c r="F34" s="74"/>
      <c r="G34" s="72"/>
      <c r="H34" s="75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s="76" customFormat="1" ht="16.5" customHeight="1">
      <c r="A35" s="72"/>
      <c r="B35" s="73"/>
      <c r="C35" s="78" t="s">
        <v>97</v>
      </c>
      <c r="E35" s="74"/>
      <c r="F35" s="74"/>
      <c r="G35" s="72"/>
      <c r="H35" s="75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s="76" customFormat="1" ht="16.5" customHeight="1">
      <c r="A36" s="72"/>
      <c r="B36" s="73"/>
      <c r="C36" s="74"/>
      <c r="D36" s="74"/>
      <c r="E36" s="74"/>
      <c r="F36" s="74"/>
      <c r="G36" s="72"/>
      <c r="H36" s="75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s="76" customFormat="1" ht="16.5" customHeight="1">
      <c r="A37" s="72"/>
      <c r="B37" s="73" t="s">
        <v>93</v>
      </c>
      <c r="C37" s="74"/>
      <c r="D37" s="74"/>
      <c r="E37" s="74"/>
      <c r="F37" s="74"/>
      <c r="G37" s="72"/>
      <c r="H37" s="75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6.5" customHeight="1">
      <c r="A38" s="1"/>
      <c r="B38" s="3"/>
      <c r="C38" s="1" t="s">
        <v>54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>
      <c r="A39" s="1"/>
      <c r="B39" s="1"/>
      <c r="C39" s="1" t="s">
        <v>55</v>
      </c>
      <c r="D39" s="1" t="s">
        <v>46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>
      <c r="A40" s="1"/>
      <c r="B40" s="1"/>
      <c r="C40" s="1"/>
      <c r="D40" s="1" t="s">
        <v>47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>
      <c r="A41" s="1"/>
      <c r="B41" s="1"/>
      <c r="C41" s="37" t="s">
        <v>56</v>
      </c>
      <c r="D41" s="1" t="s">
        <v>57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>
      <c r="A42" s="1"/>
      <c r="B42" s="1"/>
      <c r="D42" s="1" t="s">
        <v>58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>
      <c r="A43" s="1"/>
      <c r="B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>
      <c r="A44" s="1"/>
      <c r="B44" s="1"/>
      <c r="C44" s="1" t="s">
        <v>16</v>
      </c>
      <c r="D44" s="1" t="s">
        <v>17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>
      <c r="A45" s="1"/>
      <c r="C45" s="1"/>
      <c r="D45" s="1" t="s">
        <v>18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>
      <c r="A46" s="1"/>
      <c r="C46" s="1"/>
      <c r="D46" s="1" t="s">
        <v>19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>
      <c r="A48" s="1"/>
      <c r="C48" s="1"/>
      <c r="D48" s="1"/>
      <c r="E48" s="1"/>
      <c r="F48" s="1"/>
      <c r="G48" s="1" t="s">
        <v>20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>
      <c r="A49" s="1"/>
      <c r="C49" s="1"/>
      <c r="D49" s="1"/>
      <c r="E49" s="1"/>
      <c r="F49" s="1"/>
      <c r="G49" s="10" t="s">
        <v>21</v>
      </c>
      <c r="H49" s="1" t="s">
        <v>22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>
      <c r="A50" s="1"/>
      <c r="C50" s="1"/>
      <c r="D50" s="1"/>
      <c r="E50" s="1"/>
      <c r="F50" s="1"/>
      <c r="G50" s="10" t="s">
        <v>21</v>
      </c>
      <c r="H50" s="1" t="s">
        <v>23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>
      <c r="A51" s="1"/>
      <c r="C51" s="1"/>
      <c r="D51" s="1"/>
      <c r="E51" s="1"/>
      <c r="F51" s="1"/>
      <c r="G51" s="10" t="s">
        <v>21</v>
      </c>
      <c r="H51" s="1" t="s">
        <v>24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>
      <c r="A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>
      <c r="A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>
      <c r="A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>
      <c r="A55" s="1"/>
      <c r="B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D11:H11"/>
    <mergeCell ref="D10:H10"/>
    <mergeCell ref="A2:H2"/>
    <mergeCell ref="D6:H6"/>
    <mergeCell ref="D7:H7"/>
    <mergeCell ref="D8:H8"/>
    <mergeCell ref="D9:H9"/>
  </mergeCells>
  <phoneticPr fontId="16"/>
  <dataValidations count="1">
    <dataValidation type="list" allowBlank="1" showErrorMessage="1" sqref="D19" xr:uid="{00000000-0002-0000-0000-000000000000}">
      <formula1>"中学,高校,一般"</formula1>
    </dataValidation>
  </dataValidations>
  <hyperlinks>
    <hyperlink ref="C33" r:id="rId1" xr:uid="{BADE23BB-F251-45C3-ABB5-983BC4AE608B}"/>
  </hyperlinks>
  <pageMargins left="0.7" right="0.7" top="0.75" bottom="0.75" header="0" footer="0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0500-ACA9-1044-A860-A0E836D57EBF}">
  <dimension ref="A7:AA1007"/>
  <sheetViews>
    <sheetView tabSelected="1" zoomScale="94" workbookViewId="0">
      <selection activeCell="C13" sqref="C13"/>
    </sheetView>
  </sheetViews>
  <sheetFormatPr defaultColWidth="14.42578125" defaultRowHeight="15" customHeight="1"/>
  <cols>
    <col min="1" max="1" width="7" customWidth="1"/>
    <col min="2" max="2" width="13" customWidth="1"/>
    <col min="3" max="4" width="17.42578125" customWidth="1"/>
    <col min="5" max="5" width="20.42578125" customWidth="1"/>
    <col min="6" max="6" width="13.7109375" customWidth="1"/>
    <col min="7" max="7" width="5.140625" customWidth="1"/>
    <col min="8" max="8" width="18.42578125" customWidth="1"/>
    <col min="9" max="9" width="11.140625" customWidth="1"/>
    <col min="10" max="10" width="12.42578125" customWidth="1"/>
    <col min="11" max="11" width="23.7109375" customWidth="1"/>
    <col min="12" max="13" width="15.140625" customWidth="1"/>
    <col min="14" max="14" width="8.42578125" customWidth="1"/>
    <col min="15" max="15" width="15.42578125" customWidth="1"/>
    <col min="16" max="19" width="8.42578125" customWidth="1"/>
    <col min="20" max="20" width="33.7109375" customWidth="1"/>
    <col min="21" max="27" width="8.42578125" customWidth="1"/>
  </cols>
  <sheetData>
    <row r="7" spans="1:27" ht="14.1" customHeight="1">
      <c r="A7" s="79" t="s">
        <v>101</v>
      </c>
      <c r="B7" s="80"/>
      <c r="C7" s="81"/>
      <c r="D7" s="81"/>
      <c r="E7" s="81"/>
      <c r="F7" s="1"/>
      <c r="G7" s="1"/>
      <c r="H7" s="1"/>
      <c r="I7" s="8"/>
      <c r="J7" s="105"/>
      <c r="K7" s="97"/>
      <c r="L7" s="97"/>
      <c r="M7" s="39"/>
      <c r="N7" s="1"/>
    </row>
    <row r="8" spans="1:27" ht="15" customHeight="1">
      <c r="A8" s="15"/>
      <c r="B8" s="15"/>
      <c r="C8" s="1"/>
      <c r="D8" s="1"/>
      <c r="E8" s="1"/>
      <c r="F8" s="1"/>
      <c r="G8" s="1"/>
      <c r="H8" s="1"/>
      <c r="I8" s="8"/>
      <c r="J8" s="26"/>
      <c r="K8" s="27"/>
      <c r="L8" s="27"/>
      <c r="M8" s="39"/>
      <c r="N8" s="1"/>
    </row>
    <row r="9" spans="1:27" ht="36" customHeight="1">
      <c r="A9" s="11" t="s">
        <v>26</v>
      </c>
      <c r="B9" s="11"/>
      <c r="C9" s="11" t="s">
        <v>27</v>
      </c>
      <c r="D9" s="11" t="s">
        <v>99</v>
      </c>
      <c r="E9" s="11" t="s">
        <v>28</v>
      </c>
      <c r="F9" s="11" t="s">
        <v>36</v>
      </c>
      <c r="G9" s="16" t="s">
        <v>30</v>
      </c>
      <c r="H9" s="16" t="s">
        <v>31</v>
      </c>
      <c r="I9" s="16" t="s">
        <v>76</v>
      </c>
      <c r="J9" s="11" t="s">
        <v>32</v>
      </c>
      <c r="K9" s="11" t="s">
        <v>33</v>
      </c>
      <c r="L9" s="11" t="s">
        <v>34</v>
      </c>
      <c r="M9" s="11" t="s">
        <v>53</v>
      </c>
      <c r="N9" s="16" t="s">
        <v>52</v>
      </c>
      <c r="O9" s="19" t="s">
        <v>65</v>
      </c>
      <c r="P9" s="106" t="s">
        <v>37</v>
      </c>
      <c r="Q9" s="94"/>
      <c r="R9" s="94"/>
      <c r="S9" s="94"/>
      <c r="T9" s="107"/>
      <c r="U9" s="10"/>
      <c r="V9" s="10"/>
      <c r="W9" s="10"/>
      <c r="X9" s="10"/>
      <c r="Y9" s="10"/>
      <c r="Z9" s="10"/>
      <c r="AA9" s="10"/>
    </row>
    <row r="10" spans="1:27" ht="15.75" customHeight="1">
      <c r="A10" s="22">
        <v>1</v>
      </c>
      <c r="B10" s="22"/>
      <c r="C10" s="22" t="s">
        <v>98</v>
      </c>
      <c r="D10" s="22" t="s">
        <v>100</v>
      </c>
      <c r="E10" s="22" t="s">
        <v>63</v>
      </c>
      <c r="F10" s="22" t="s">
        <v>68</v>
      </c>
      <c r="G10" s="43">
        <v>2</v>
      </c>
      <c r="H10" s="47">
        <v>36526</v>
      </c>
      <c r="I10" s="22" t="s">
        <v>64</v>
      </c>
      <c r="J10" s="22">
        <v>1234</v>
      </c>
      <c r="K10" s="22" t="s">
        <v>62</v>
      </c>
      <c r="L10" s="22">
        <v>10.5</v>
      </c>
      <c r="M10" s="22" t="s">
        <v>61</v>
      </c>
      <c r="N10" s="44" t="s">
        <v>60</v>
      </c>
      <c r="O10" s="53" t="s">
        <v>66</v>
      </c>
      <c r="P10" s="108" t="s">
        <v>67</v>
      </c>
      <c r="Q10" s="109"/>
      <c r="R10" s="109"/>
      <c r="S10" s="109"/>
      <c r="T10" s="110"/>
    </row>
    <row r="11" spans="1:27" ht="15.75" customHeight="1">
      <c r="A11" s="48">
        <v>2</v>
      </c>
      <c r="B11" s="49"/>
      <c r="C11" s="49"/>
      <c r="D11" s="49"/>
      <c r="E11" s="49"/>
      <c r="F11" s="49"/>
      <c r="G11" s="49"/>
      <c r="H11" s="50"/>
      <c r="I11" s="49"/>
      <c r="J11" s="49"/>
      <c r="K11" s="49"/>
      <c r="L11" s="49"/>
      <c r="M11" s="49"/>
      <c r="N11" s="51"/>
      <c r="O11" s="52"/>
      <c r="P11" s="111"/>
      <c r="Q11" s="112"/>
      <c r="R11" s="112"/>
      <c r="S11" s="112"/>
      <c r="T11" s="113"/>
    </row>
    <row r="12" spans="1:27" ht="15.75" customHeight="1">
      <c r="A12" s="29"/>
      <c r="B12" s="29"/>
      <c r="C12" s="29"/>
      <c r="D12" s="29"/>
      <c r="E12" s="29"/>
      <c r="F12" s="29"/>
      <c r="G12" s="29"/>
      <c r="H12" s="45"/>
      <c r="I12" s="29"/>
      <c r="J12" s="29"/>
      <c r="K12" s="29"/>
      <c r="L12" s="29"/>
      <c r="M12" s="29"/>
      <c r="N12" s="46"/>
      <c r="O12" s="46"/>
      <c r="P12" s="96"/>
      <c r="Q12" s="97"/>
      <c r="R12" s="97"/>
      <c r="S12" s="97"/>
      <c r="T12" s="97"/>
    </row>
    <row r="13" spans="1:27" ht="15.75" customHeight="1">
      <c r="A13" s="29"/>
      <c r="B13" s="29"/>
      <c r="C13" s="29"/>
      <c r="D13" s="29"/>
      <c r="E13" s="29"/>
      <c r="F13" s="29"/>
      <c r="G13" s="29"/>
      <c r="H13" s="45"/>
      <c r="I13" s="29"/>
      <c r="J13" s="29"/>
      <c r="K13" s="29"/>
      <c r="L13" s="29"/>
      <c r="M13" s="29"/>
      <c r="N13" s="46"/>
      <c r="O13" s="46"/>
      <c r="P13" s="96"/>
      <c r="Q13" s="97"/>
      <c r="R13" s="97"/>
      <c r="S13" s="97"/>
      <c r="T13" s="97"/>
    </row>
    <row r="14" spans="1:27" ht="15.75" customHeight="1">
      <c r="A14" s="29"/>
      <c r="B14" s="29"/>
      <c r="C14" s="29"/>
      <c r="D14" s="29"/>
      <c r="E14" s="29"/>
      <c r="F14" s="29"/>
      <c r="G14" s="29"/>
      <c r="H14" s="45"/>
      <c r="I14" s="29"/>
      <c r="J14" s="29"/>
      <c r="K14" s="29"/>
      <c r="L14" s="29"/>
      <c r="M14" s="29"/>
      <c r="N14" s="46"/>
      <c r="O14" s="46"/>
      <c r="P14" s="102"/>
      <c r="Q14" s="97"/>
      <c r="R14" s="97"/>
      <c r="S14" s="97"/>
      <c r="T14" s="97"/>
    </row>
    <row r="15" spans="1:27" ht="15.75" customHeight="1">
      <c r="A15" s="29"/>
      <c r="B15" s="29"/>
      <c r="C15" s="29"/>
      <c r="D15" s="29"/>
      <c r="E15" s="29"/>
      <c r="F15" s="29"/>
      <c r="G15" s="29"/>
      <c r="H15" s="45"/>
      <c r="I15" s="29"/>
      <c r="J15" s="29"/>
      <c r="K15" s="29"/>
      <c r="L15" s="29"/>
      <c r="M15" s="29"/>
      <c r="N15" s="46"/>
      <c r="O15" s="46"/>
      <c r="P15" s="96"/>
      <c r="Q15" s="97"/>
      <c r="R15" s="97"/>
      <c r="S15" s="97"/>
      <c r="T15" s="97"/>
    </row>
    <row r="16" spans="1:27" ht="15.75" customHeight="1">
      <c r="A16" s="29"/>
      <c r="B16" s="29"/>
      <c r="C16" s="29"/>
      <c r="D16" s="29"/>
      <c r="E16" s="29"/>
      <c r="F16" s="29"/>
      <c r="G16" s="29"/>
      <c r="H16" s="45"/>
      <c r="I16" s="29"/>
      <c r="J16" s="29"/>
      <c r="K16" s="29"/>
      <c r="L16" s="29"/>
      <c r="M16" s="29"/>
      <c r="N16" s="46"/>
      <c r="O16" s="46"/>
      <c r="P16" s="96"/>
      <c r="Q16" s="97"/>
      <c r="R16" s="97"/>
      <c r="S16" s="97"/>
      <c r="T16" s="97"/>
    </row>
    <row r="17" spans="1:20" ht="15.75" customHeight="1">
      <c r="A17" s="29"/>
      <c r="B17" s="29"/>
      <c r="C17" s="29"/>
      <c r="D17" s="29"/>
      <c r="E17" s="29"/>
      <c r="F17" s="29"/>
      <c r="G17" s="29"/>
      <c r="H17" s="45"/>
      <c r="I17" s="29"/>
      <c r="J17" s="29"/>
      <c r="K17" s="29"/>
      <c r="L17" s="29"/>
      <c r="M17" s="29"/>
      <c r="N17" s="46"/>
      <c r="O17" s="46"/>
      <c r="P17" s="96"/>
      <c r="Q17" s="97"/>
      <c r="R17" s="97"/>
      <c r="S17" s="97"/>
      <c r="T17" s="97"/>
    </row>
    <row r="18" spans="1:20" ht="15.75" customHeight="1">
      <c r="A18" s="29"/>
      <c r="B18" s="29"/>
      <c r="C18" s="29"/>
      <c r="D18" s="29"/>
      <c r="E18" s="29"/>
      <c r="F18" s="29"/>
      <c r="G18" s="29"/>
      <c r="H18" s="45"/>
      <c r="I18" s="29"/>
      <c r="J18" s="29"/>
      <c r="K18" s="29"/>
      <c r="L18" s="29"/>
      <c r="M18" s="29"/>
      <c r="N18" s="46"/>
      <c r="O18" s="46"/>
      <c r="P18" s="96"/>
      <c r="Q18" s="97"/>
      <c r="R18" s="97"/>
      <c r="S18" s="97"/>
      <c r="T18" s="97"/>
    </row>
    <row r="19" spans="1:20" ht="15.75" customHeight="1">
      <c r="A19" s="29"/>
      <c r="B19" s="29"/>
      <c r="C19" s="29"/>
      <c r="D19" s="29"/>
      <c r="E19" s="29"/>
      <c r="F19" s="29"/>
      <c r="G19" s="29"/>
      <c r="H19" s="45"/>
      <c r="I19" s="29"/>
      <c r="J19" s="29"/>
      <c r="K19" s="29"/>
      <c r="L19" s="29"/>
      <c r="M19" s="29"/>
      <c r="N19" s="46"/>
      <c r="O19" s="46"/>
      <c r="P19" s="96"/>
      <c r="Q19" s="97"/>
      <c r="R19" s="97"/>
      <c r="S19" s="97"/>
      <c r="T19" s="97"/>
    </row>
    <row r="20" spans="1:20" ht="15.75" customHeight="1">
      <c r="A20" s="29"/>
      <c r="B20" s="29"/>
      <c r="C20" s="29"/>
      <c r="D20" s="29"/>
      <c r="E20" s="29"/>
      <c r="F20" s="29"/>
      <c r="G20" s="29"/>
      <c r="H20" s="45"/>
      <c r="I20" s="29"/>
      <c r="J20" s="29"/>
      <c r="K20" s="29"/>
      <c r="L20" s="29"/>
      <c r="M20" s="29"/>
      <c r="N20" s="46"/>
      <c r="O20" s="46"/>
      <c r="P20" s="102"/>
      <c r="Q20" s="97"/>
      <c r="R20" s="97"/>
      <c r="S20" s="97"/>
      <c r="T20" s="97"/>
    </row>
    <row r="21" spans="1:20" ht="15.75" customHeight="1">
      <c r="A21" s="29"/>
      <c r="B21" s="29"/>
      <c r="C21" s="29"/>
      <c r="D21" s="29"/>
      <c r="E21" s="29"/>
      <c r="F21" s="29"/>
      <c r="G21" s="29"/>
      <c r="H21" s="45"/>
      <c r="I21" s="29"/>
      <c r="J21" s="29"/>
      <c r="K21" s="29"/>
      <c r="L21" s="29"/>
      <c r="M21" s="29"/>
      <c r="N21" s="46"/>
      <c r="O21" s="46"/>
      <c r="P21" s="96"/>
      <c r="Q21" s="97"/>
      <c r="R21" s="97"/>
      <c r="S21" s="97"/>
      <c r="T21" s="97"/>
    </row>
    <row r="22" spans="1:20" ht="15.75" customHeight="1">
      <c r="A22" s="29"/>
      <c r="B22" s="29"/>
      <c r="C22" s="29"/>
      <c r="D22" s="29"/>
      <c r="E22" s="29"/>
      <c r="F22" s="29"/>
      <c r="G22" s="29"/>
      <c r="H22" s="45"/>
      <c r="I22" s="29"/>
      <c r="J22" s="29"/>
      <c r="K22" s="29"/>
      <c r="L22" s="29"/>
      <c r="M22" s="29"/>
      <c r="N22" s="46"/>
      <c r="O22" s="46"/>
      <c r="P22" s="102"/>
      <c r="Q22" s="97"/>
      <c r="R22" s="97"/>
      <c r="S22" s="97"/>
      <c r="T22" s="97"/>
    </row>
    <row r="23" spans="1:20" ht="15.75" customHeight="1">
      <c r="A23" s="29"/>
      <c r="B23" s="29"/>
      <c r="C23" s="29"/>
      <c r="D23" s="29"/>
      <c r="E23" s="29"/>
      <c r="F23" s="29"/>
      <c r="G23" s="29"/>
      <c r="H23" s="45"/>
      <c r="I23" s="29"/>
      <c r="J23" s="29"/>
      <c r="K23" s="29"/>
      <c r="L23" s="29"/>
      <c r="M23" s="29"/>
      <c r="N23" s="46"/>
      <c r="O23" s="46"/>
      <c r="P23" s="96"/>
      <c r="Q23" s="97"/>
      <c r="R23" s="97"/>
      <c r="S23" s="97"/>
      <c r="T23" s="97"/>
    </row>
    <row r="24" spans="1:20" ht="15.75" customHeight="1">
      <c r="A24" s="29"/>
      <c r="B24" s="29"/>
      <c r="C24" s="29"/>
      <c r="D24" s="29"/>
      <c r="E24" s="29"/>
      <c r="F24" s="29"/>
      <c r="G24" s="29"/>
      <c r="H24" s="45"/>
      <c r="I24" s="29"/>
      <c r="J24" s="29"/>
      <c r="K24" s="29"/>
      <c r="L24" s="29"/>
      <c r="M24" s="29"/>
      <c r="N24" s="46"/>
      <c r="O24" s="46"/>
      <c r="P24" s="102"/>
      <c r="Q24" s="97"/>
      <c r="R24" s="97"/>
      <c r="S24" s="97"/>
      <c r="T24" s="97"/>
    </row>
    <row r="25" spans="1:20" ht="15.75" customHeight="1">
      <c r="A25" s="29"/>
      <c r="B25" s="29"/>
      <c r="C25" s="29"/>
      <c r="D25" s="29"/>
      <c r="E25" s="29"/>
      <c r="F25" s="29"/>
      <c r="G25" s="29"/>
      <c r="H25" s="45"/>
      <c r="I25" s="29"/>
      <c r="J25" s="29"/>
      <c r="K25" s="29"/>
      <c r="L25" s="29"/>
      <c r="M25" s="29"/>
      <c r="N25" s="46"/>
      <c r="O25" s="46"/>
      <c r="P25" s="96"/>
      <c r="Q25" s="97"/>
      <c r="R25" s="97"/>
      <c r="S25" s="97"/>
      <c r="T25" s="97"/>
    </row>
    <row r="26" spans="1:20" ht="15.75" customHeight="1">
      <c r="A26" s="29"/>
      <c r="B26" s="29"/>
      <c r="C26" s="29"/>
      <c r="D26" s="29"/>
      <c r="E26" s="29"/>
      <c r="F26" s="29"/>
      <c r="G26" s="29"/>
      <c r="H26" s="45"/>
      <c r="I26" s="29"/>
      <c r="J26" s="29"/>
      <c r="K26" s="29"/>
      <c r="L26" s="29"/>
      <c r="M26" s="29"/>
      <c r="N26" s="46"/>
      <c r="O26" s="46"/>
      <c r="P26" s="102"/>
      <c r="Q26" s="97"/>
      <c r="R26" s="97"/>
      <c r="S26" s="97"/>
      <c r="T26" s="97"/>
    </row>
    <row r="27" spans="1:20" ht="15.75" customHeight="1">
      <c r="A27" s="29"/>
      <c r="B27" s="29"/>
      <c r="C27" s="29"/>
      <c r="D27" s="29"/>
      <c r="E27" s="29"/>
      <c r="F27" s="29"/>
      <c r="G27" s="29"/>
      <c r="H27" s="45"/>
      <c r="I27" s="29"/>
      <c r="J27" s="29"/>
      <c r="K27" s="29"/>
      <c r="L27" s="29"/>
      <c r="M27" s="29"/>
      <c r="N27" s="46"/>
      <c r="O27" s="46"/>
      <c r="P27" s="96"/>
      <c r="Q27" s="97"/>
      <c r="R27" s="97"/>
      <c r="S27" s="97"/>
      <c r="T27" s="97"/>
    </row>
    <row r="28" spans="1:20" ht="15.75" customHeight="1">
      <c r="A28" s="29"/>
      <c r="B28" s="29"/>
      <c r="C28" s="29"/>
      <c r="D28" s="29"/>
      <c r="E28" s="29"/>
      <c r="F28" s="29"/>
      <c r="G28" s="29"/>
      <c r="H28" s="45"/>
      <c r="I28" s="29"/>
      <c r="J28" s="29"/>
      <c r="K28" s="29"/>
      <c r="L28" s="29"/>
      <c r="M28" s="29"/>
      <c r="N28" s="46"/>
      <c r="O28" s="46"/>
      <c r="P28" s="96"/>
      <c r="Q28" s="97"/>
      <c r="R28" s="97"/>
      <c r="S28" s="97"/>
      <c r="T28" s="97"/>
    </row>
    <row r="29" spans="1:20" ht="15.75" customHeight="1">
      <c r="A29" s="29"/>
      <c r="B29" s="29"/>
      <c r="C29" s="29"/>
      <c r="D29" s="29"/>
      <c r="E29" s="29"/>
      <c r="F29" s="29"/>
      <c r="G29" s="29"/>
      <c r="H29" s="45"/>
      <c r="I29" s="29"/>
      <c r="J29" s="29"/>
      <c r="K29" s="29"/>
      <c r="L29" s="29"/>
      <c r="M29" s="29"/>
      <c r="N29" s="46"/>
      <c r="O29" s="46"/>
      <c r="P29" s="96"/>
      <c r="Q29" s="97"/>
      <c r="R29" s="97"/>
      <c r="S29" s="97"/>
      <c r="T29" s="97"/>
    </row>
    <row r="30" spans="1:20" ht="15.75" customHeight="1">
      <c r="A30" s="29"/>
      <c r="B30" s="29"/>
      <c r="C30" s="29"/>
      <c r="D30" s="29"/>
      <c r="E30" s="29"/>
      <c r="F30" s="29"/>
      <c r="G30" s="29"/>
      <c r="H30" s="45"/>
      <c r="I30" s="29"/>
      <c r="J30" s="29"/>
      <c r="K30" s="29"/>
      <c r="L30" s="29"/>
      <c r="M30" s="29"/>
      <c r="N30" s="46"/>
      <c r="O30" s="46"/>
      <c r="P30" s="104"/>
      <c r="Q30" s="97"/>
      <c r="R30" s="97"/>
      <c r="S30" s="97"/>
      <c r="T30" s="97"/>
    </row>
    <row r="31" spans="1:20" ht="15.75" customHeight="1">
      <c r="A31" s="29"/>
      <c r="B31" s="29"/>
      <c r="C31" s="29"/>
      <c r="D31" s="29"/>
      <c r="E31" s="29"/>
      <c r="F31" s="29"/>
      <c r="G31" s="29"/>
      <c r="H31" s="45"/>
      <c r="I31" s="29"/>
      <c r="J31" s="29"/>
      <c r="K31" s="29"/>
      <c r="L31" s="29"/>
      <c r="M31" s="29"/>
      <c r="N31" s="46"/>
      <c r="O31" s="46"/>
      <c r="P31" s="96"/>
      <c r="Q31" s="97"/>
      <c r="R31" s="97"/>
      <c r="S31" s="97"/>
      <c r="T31" s="97"/>
    </row>
    <row r="32" spans="1:20" ht="15.75" customHeight="1">
      <c r="A32" s="29"/>
      <c r="B32" s="29"/>
      <c r="C32" s="29"/>
      <c r="D32" s="29"/>
      <c r="E32" s="29"/>
      <c r="F32" s="29"/>
      <c r="G32" s="29"/>
      <c r="H32" s="45"/>
      <c r="I32" s="29"/>
      <c r="J32" s="29"/>
      <c r="K32" s="29"/>
      <c r="L32" s="29"/>
      <c r="M32" s="29"/>
      <c r="N32" s="46"/>
      <c r="O32" s="46"/>
      <c r="P32" s="102"/>
      <c r="Q32" s="97"/>
      <c r="R32" s="97"/>
      <c r="S32" s="97"/>
      <c r="T32" s="97"/>
    </row>
    <row r="33" spans="1:20" ht="15.75" customHeight="1">
      <c r="A33" s="29"/>
      <c r="B33" s="29"/>
      <c r="C33" s="29"/>
      <c r="D33" s="29"/>
      <c r="E33" s="29"/>
      <c r="F33" s="29"/>
      <c r="G33" s="29"/>
      <c r="H33" s="45"/>
      <c r="I33" s="29"/>
      <c r="J33" s="29"/>
      <c r="K33" s="29"/>
      <c r="L33" s="29"/>
      <c r="M33" s="29"/>
      <c r="N33" s="46"/>
      <c r="O33" s="46"/>
      <c r="P33" s="96"/>
      <c r="Q33" s="97"/>
      <c r="R33" s="97"/>
      <c r="S33" s="97"/>
      <c r="T33" s="97"/>
    </row>
    <row r="34" spans="1:20" ht="15.75" customHeight="1">
      <c r="A34" s="29"/>
      <c r="B34" s="29"/>
      <c r="C34" s="29"/>
      <c r="D34" s="29"/>
      <c r="E34" s="29"/>
      <c r="F34" s="29"/>
      <c r="G34" s="29"/>
      <c r="H34" s="45"/>
      <c r="I34" s="29"/>
      <c r="J34" s="29"/>
      <c r="K34" s="29"/>
      <c r="L34" s="29"/>
      <c r="M34" s="29"/>
      <c r="N34" s="46"/>
      <c r="O34" s="46"/>
      <c r="P34" s="103"/>
      <c r="Q34" s="97"/>
      <c r="R34" s="97"/>
      <c r="S34" s="97"/>
      <c r="T34" s="97"/>
    </row>
    <row r="35" spans="1:20" ht="15.75" customHeight="1">
      <c r="A35" s="29"/>
      <c r="B35" s="29"/>
      <c r="C35" s="29"/>
      <c r="D35" s="29"/>
      <c r="E35" s="29"/>
      <c r="F35" s="29"/>
      <c r="G35" s="29"/>
      <c r="H35" s="45"/>
      <c r="I35" s="29"/>
      <c r="J35" s="29"/>
      <c r="K35" s="29"/>
      <c r="L35" s="29"/>
      <c r="M35" s="29"/>
      <c r="N35" s="46"/>
      <c r="O35" s="46"/>
      <c r="P35" s="96"/>
      <c r="Q35" s="97"/>
      <c r="R35" s="97"/>
      <c r="S35" s="97"/>
      <c r="T35" s="97"/>
    </row>
    <row r="36" spans="1:20" ht="15.75" customHeight="1">
      <c r="A36" s="29"/>
      <c r="B36" s="29" t="s">
        <v>38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46"/>
      <c r="O36" s="46"/>
      <c r="P36" s="102"/>
      <c r="Q36" s="97"/>
      <c r="R36" s="97"/>
      <c r="S36" s="97"/>
      <c r="T36" s="97"/>
    </row>
    <row r="37" spans="1:20" ht="15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46"/>
      <c r="O37" s="46"/>
      <c r="P37" s="96"/>
      <c r="Q37" s="97"/>
      <c r="R37" s="97"/>
      <c r="S37" s="97"/>
      <c r="T37" s="97"/>
    </row>
    <row r="38" spans="1:20" ht="15.75" customHeight="1">
      <c r="A38" s="29"/>
      <c r="B38" s="29"/>
      <c r="C38" s="29"/>
      <c r="D38" s="29"/>
      <c r="E38" s="29"/>
      <c r="F38" s="29"/>
      <c r="G38" s="29"/>
      <c r="H38" s="45"/>
      <c r="I38" s="29"/>
      <c r="J38" s="29"/>
      <c r="K38" s="29"/>
      <c r="L38" s="29"/>
      <c r="M38" s="29"/>
      <c r="N38" s="46"/>
      <c r="O38" s="46"/>
      <c r="P38" s="96"/>
      <c r="Q38" s="97"/>
      <c r="R38" s="97"/>
      <c r="S38" s="97"/>
      <c r="T38" s="97"/>
    </row>
    <row r="39" spans="1:20" ht="15.75" customHeight="1">
      <c r="A39" s="29"/>
      <c r="B39" s="29"/>
      <c r="C39" s="29"/>
      <c r="D39" s="29"/>
      <c r="E39" s="29"/>
      <c r="F39" s="29"/>
      <c r="G39" s="29"/>
      <c r="H39" s="45"/>
      <c r="I39" s="29"/>
      <c r="J39" s="29"/>
      <c r="K39" s="29"/>
      <c r="L39" s="29"/>
      <c r="M39" s="29"/>
      <c r="N39" s="46"/>
      <c r="O39" s="46"/>
      <c r="P39" s="96"/>
      <c r="Q39" s="97"/>
      <c r="R39" s="97"/>
      <c r="S39" s="97"/>
      <c r="T39" s="97"/>
    </row>
    <row r="40" spans="1:20" ht="15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46"/>
      <c r="O40" s="46"/>
      <c r="P40" s="102"/>
      <c r="Q40" s="97"/>
      <c r="R40" s="97"/>
      <c r="S40" s="97"/>
      <c r="T40" s="97"/>
    </row>
    <row r="41" spans="1:20" ht="15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46"/>
      <c r="O41" s="46"/>
      <c r="P41" s="96"/>
      <c r="Q41" s="97"/>
      <c r="R41" s="97"/>
      <c r="S41" s="97"/>
      <c r="T41" s="97"/>
    </row>
    <row r="42" spans="1:20" ht="15.75" customHeight="1">
      <c r="A42" s="29"/>
      <c r="B42" s="29"/>
      <c r="C42" s="29"/>
      <c r="D42" s="29"/>
      <c r="E42" s="29"/>
      <c r="F42" s="29"/>
      <c r="G42" s="29"/>
      <c r="H42" s="45"/>
      <c r="I42" s="29"/>
      <c r="J42" s="29"/>
      <c r="K42" s="29"/>
      <c r="L42" s="29"/>
      <c r="M42" s="29"/>
      <c r="N42" s="46"/>
      <c r="O42" s="46"/>
      <c r="P42" s="101"/>
      <c r="Q42" s="97"/>
      <c r="R42" s="97"/>
      <c r="S42" s="97"/>
      <c r="T42" s="97"/>
    </row>
    <row r="43" spans="1:20" ht="15.75" customHeight="1">
      <c r="A43" s="29"/>
      <c r="B43" s="29"/>
      <c r="C43" s="29"/>
      <c r="D43" s="29"/>
      <c r="E43" s="29"/>
      <c r="F43" s="29"/>
      <c r="G43" s="29"/>
      <c r="H43" s="45"/>
      <c r="I43" s="29"/>
      <c r="J43" s="29"/>
      <c r="K43" s="29"/>
      <c r="L43" s="29"/>
      <c r="M43" s="29"/>
      <c r="N43" s="46"/>
      <c r="O43" s="46"/>
      <c r="P43" s="96"/>
      <c r="Q43" s="97"/>
      <c r="R43" s="97"/>
      <c r="S43" s="97"/>
      <c r="T43" s="97"/>
    </row>
    <row r="44" spans="1:20" ht="15.75" customHeight="1">
      <c r="A44" s="29"/>
      <c r="B44" s="29"/>
      <c r="C44" s="29"/>
      <c r="D44" s="29"/>
      <c r="E44" s="29"/>
      <c r="F44" s="29"/>
      <c r="G44" s="29"/>
      <c r="H44" s="45"/>
      <c r="I44" s="29"/>
      <c r="J44" s="29"/>
      <c r="K44" s="29"/>
      <c r="L44" s="29"/>
      <c r="M44" s="29"/>
      <c r="N44" s="46"/>
      <c r="O44" s="46"/>
      <c r="P44" s="96"/>
      <c r="Q44" s="97"/>
      <c r="R44" s="97"/>
      <c r="S44" s="97"/>
      <c r="T44" s="97"/>
    </row>
    <row r="45" spans="1:20" ht="15.75" customHeight="1">
      <c r="A45" s="29"/>
      <c r="B45" s="29"/>
      <c r="C45" s="29"/>
      <c r="D45" s="29"/>
      <c r="E45" s="29"/>
      <c r="F45" s="29"/>
      <c r="G45" s="29"/>
      <c r="H45" s="45"/>
      <c r="I45" s="29"/>
      <c r="J45" s="29"/>
      <c r="K45" s="29"/>
      <c r="L45" s="29"/>
      <c r="M45" s="29"/>
      <c r="N45" s="46"/>
      <c r="O45" s="46"/>
      <c r="P45" s="96"/>
      <c r="Q45" s="97"/>
      <c r="R45" s="97"/>
      <c r="S45" s="97"/>
      <c r="T45" s="97"/>
    </row>
    <row r="46" spans="1:20" ht="15.75" customHeight="1">
      <c r="A46" s="29"/>
      <c r="B46" s="29"/>
      <c r="C46" s="29"/>
      <c r="D46" s="29"/>
      <c r="E46" s="29"/>
      <c r="F46" s="29"/>
      <c r="G46" s="29"/>
      <c r="H46" s="45"/>
      <c r="I46" s="29"/>
      <c r="J46" s="29"/>
      <c r="K46" s="29"/>
      <c r="L46" s="29"/>
      <c r="M46" s="29"/>
      <c r="N46" s="46"/>
      <c r="O46" s="46"/>
      <c r="P46" s="102"/>
      <c r="Q46" s="97"/>
      <c r="R46" s="97"/>
      <c r="S46" s="97"/>
      <c r="T46" s="97"/>
    </row>
    <row r="47" spans="1:20" ht="15.75" customHeight="1">
      <c r="A47" s="29"/>
      <c r="B47" s="29"/>
      <c r="C47" s="29"/>
      <c r="D47" s="29"/>
      <c r="E47" s="29"/>
      <c r="F47" s="29"/>
      <c r="G47" s="29"/>
      <c r="H47" s="45"/>
      <c r="I47" s="29"/>
      <c r="J47" s="29"/>
      <c r="K47" s="29"/>
      <c r="L47" s="29"/>
      <c r="M47" s="29"/>
      <c r="N47" s="46"/>
      <c r="O47" s="46"/>
      <c r="P47" s="96"/>
      <c r="Q47" s="97"/>
      <c r="R47" s="97"/>
      <c r="S47" s="97"/>
      <c r="T47" s="97"/>
    </row>
    <row r="48" spans="1:20" ht="15.75" customHeight="1">
      <c r="A48" s="29"/>
      <c r="B48" s="29"/>
      <c r="C48" s="29"/>
      <c r="D48" s="29"/>
      <c r="E48" s="29"/>
      <c r="F48" s="29"/>
      <c r="G48" s="29"/>
      <c r="H48" s="45"/>
      <c r="I48" s="29"/>
      <c r="J48" s="29"/>
      <c r="K48" s="29"/>
      <c r="L48" s="29"/>
      <c r="M48" s="29"/>
      <c r="N48" s="46"/>
      <c r="O48" s="46"/>
      <c r="P48" s="103"/>
      <c r="Q48" s="97"/>
      <c r="R48" s="97"/>
      <c r="S48" s="97"/>
      <c r="T48" s="97"/>
    </row>
    <row r="49" spans="1:20" ht="15.75" customHeight="1">
      <c r="A49" s="29"/>
      <c r="B49" s="29"/>
      <c r="C49" s="29"/>
      <c r="D49" s="29"/>
      <c r="E49" s="29"/>
      <c r="F49" s="29"/>
      <c r="G49" s="29"/>
      <c r="H49" s="45"/>
      <c r="I49" s="29"/>
      <c r="J49" s="29"/>
      <c r="K49" s="29"/>
      <c r="L49" s="29"/>
      <c r="M49" s="29"/>
      <c r="N49" s="46"/>
      <c r="O49" s="46"/>
      <c r="P49" s="96"/>
      <c r="Q49" s="97"/>
      <c r="R49" s="97"/>
      <c r="S49" s="97"/>
      <c r="T49" s="97"/>
    </row>
    <row r="50" spans="1:20" ht="15.75" customHeight="1">
      <c r="A50" s="29"/>
      <c r="B50" s="29"/>
      <c r="C50" s="29"/>
      <c r="D50" s="29"/>
      <c r="E50" s="29"/>
      <c r="F50" s="29"/>
      <c r="G50" s="29"/>
      <c r="H50" s="45"/>
      <c r="I50" s="29"/>
      <c r="J50" s="29"/>
      <c r="K50" s="29"/>
      <c r="L50" s="29"/>
      <c r="M50" s="29"/>
      <c r="N50" s="46"/>
      <c r="O50" s="46"/>
      <c r="P50" s="101"/>
      <c r="Q50" s="97"/>
      <c r="R50" s="97"/>
      <c r="S50" s="97"/>
      <c r="T50" s="97"/>
    </row>
    <row r="51" spans="1:20" ht="15.75" customHeight="1">
      <c r="A51" s="29"/>
      <c r="B51" s="29"/>
      <c r="C51" s="29"/>
      <c r="D51" s="29"/>
      <c r="E51" s="29"/>
      <c r="F51" s="29"/>
      <c r="G51" s="29"/>
      <c r="H51" s="45"/>
      <c r="I51" s="29"/>
      <c r="J51" s="29"/>
      <c r="K51" s="29"/>
      <c r="L51" s="29"/>
      <c r="M51" s="29"/>
      <c r="N51" s="46"/>
      <c r="O51" s="46"/>
      <c r="P51" s="96"/>
      <c r="Q51" s="97"/>
      <c r="R51" s="97"/>
      <c r="S51" s="97"/>
      <c r="T51" s="97"/>
    </row>
    <row r="52" spans="1:20" ht="15.75" customHeight="1">
      <c r="A52" s="29"/>
      <c r="B52" s="29"/>
      <c r="C52" s="29"/>
      <c r="D52" s="29"/>
      <c r="E52" s="29"/>
      <c r="F52" s="29"/>
      <c r="G52" s="29"/>
      <c r="H52" s="45"/>
      <c r="I52" s="29"/>
      <c r="J52" s="29"/>
      <c r="K52" s="29"/>
      <c r="L52" s="29"/>
      <c r="M52" s="29"/>
      <c r="N52" s="46"/>
      <c r="O52" s="46"/>
      <c r="P52" s="96"/>
      <c r="Q52" s="97"/>
      <c r="R52" s="97"/>
      <c r="S52" s="97"/>
      <c r="T52" s="97"/>
    </row>
    <row r="53" spans="1:20" ht="15.75" customHeight="1">
      <c r="A53" s="29"/>
      <c r="B53" s="29"/>
      <c r="C53" s="29"/>
      <c r="D53" s="29"/>
      <c r="E53" s="29"/>
      <c r="F53" s="29"/>
      <c r="G53" s="29"/>
      <c r="H53" s="45"/>
      <c r="I53" s="29"/>
      <c r="J53" s="29"/>
      <c r="K53" s="29"/>
      <c r="L53" s="29"/>
      <c r="M53" s="29"/>
      <c r="N53" s="46"/>
      <c r="O53" s="46"/>
      <c r="P53" s="96"/>
      <c r="Q53" s="97"/>
      <c r="R53" s="97"/>
      <c r="S53" s="97"/>
      <c r="T53" s="97"/>
    </row>
    <row r="54" spans="1:20" ht="15.75" customHeight="1">
      <c r="A54" s="29"/>
      <c r="B54" s="29"/>
      <c r="C54" s="29"/>
      <c r="D54" s="29"/>
      <c r="E54" s="29"/>
      <c r="F54" s="29"/>
      <c r="G54" s="29"/>
      <c r="H54" s="45"/>
      <c r="I54" s="29"/>
      <c r="J54" s="29"/>
      <c r="K54" s="29"/>
      <c r="L54" s="29"/>
      <c r="M54" s="29"/>
      <c r="N54" s="46"/>
      <c r="O54" s="46"/>
      <c r="P54" s="96"/>
      <c r="Q54" s="97"/>
      <c r="R54" s="97"/>
      <c r="S54" s="97"/>
      <c r="T54" s="97"/>
    </row>
    <row r="55" spans="1:20" ht="15.75" customHeight="1">
      <c r="A55" s="29"/>
      <c r="B55" s="29"/>
      <c r="C55" s="29"/>
      <c r="D55" s="29"/>
      <c r="E55" s="29"/>
      <c r="F55" s="29"/>
      <c r="G55" s="29"/>
      <c r="H55" s="45"/>
      <c r="I55" s="29"/>
      <c r="J55" s="29"/>
      <c r="K55" s="29"/>
      <c r="L55" s="29"/>
      <c r="M55" s="29"/>
      <c r="N55" s="46"/>
      <c r="O55" s="46"/>
      <c r="P55" s="96"/>
      <c r="Q55" s="97"/>
      <c r="R55" s="97"/>
      <c r="S55" s="97"/>
      <c r="T55" s="97"/>
    </row>
    <row r="56" spans="1:20" ht="15.75" customHeight="1">
      <c r="A56" s="29"/>
      <c r="B56" s="29"/>
      <c r="C56" s="29"/>
      <c r="D56" s="29"/>
      <c r="E56" s="29"/>
      <c r="F56" s="29"/>
      <c r="G56" s="29"/>
      <c r="H56" s="45"/>
      <c r="I56" s="29"/>
      <c r="J56" s="29"/>
      <c r="K56" s="29"/>
      <c r="L56" s="29"/>
      <c r="M56" s="29"/>
      <c r="N56" s="46"/>
      <c r="O56" s="46"/>
      <c r="P56" s="98"/>
      <c r="Q56" s="97"/>
      <c r="R56" s="97"/>
      <c r="S56" s="97"/>
      <c r="T56" s="97"/>
    </row>
    <row r="57" spans="1:20" ht="15.75" customHeight="1">
      <c r="A57" s="29"/>
      <c r="B57" s="29"/>
      <c r="C57" s="29"/>
      <c r="D57" s="29"/>
      <c r="E57" s="29"/>
      <c r="F57" s="29"/>
      <c r="G57" s="29"/>
      <c r="H57" s="45"/>
      <c r="I57" s="29"/>
      <c r="J57" s="29"/>
      <c r="K57" s="29"/>
      <c r="L57" s="29"/>
      <c r="M57" s="29"/>
      <c r="N57" s="46"/>
      <c r="O57" s="46"/>
      <c r="P57" s="96"/>
      <c r="Q57" s="97"/>
      <c r="R57" s="97"/>
      <c r="S57" s="97"/>
      <c r="T57" s="97"/>
    </row>
    <row r="58" spans="1:20" ht="15.75" customHeight="1">
      <c r="A58" s="29"/>
      <c r="B58" s="29"/>
      <c r="C58" s="29"/>
      <c r="D58" s="29"/>
      <c r="E58" s="29"/>
      <c r="F58" s="29"/>
      <c r="G58" s="29"/>
      <c r="H58" s="45"/>
      <c r="I58" s="29"/>
      <c r="J58" s="29"/>
      <c r="K58" s="29"/>
      <c r="L58" s="29"/>
      <c r="M58" s="29"/>
      <c r="N58" s="46"/>
      <c r="O58" s="46"/>
      <c r="P58" s="99"/>
      <c r="Q58" s="97"/>
      <c r="R58" s="97"/>
      <c r="S58" s="97"/>
      <c r="T58" s="97"/>
    </row>
    <row r="59" spans="1:20" ht="15.75" customHeight="1">
      <c r="A59" s="29"/>
      <c r="B59" s="29"/>
      <c r="C59" s="29"/>
      <c r="D59" s="29"/>
      <c r="E59" s="29"/>
      <c r="F59" s="29"/>
      <c r="G59" s="29"/>
      <c r="H59" s="45"/>
      <c r="I59" s="29"/>
      <c r="J59" s="29"/>
      <c r="K59" s="29"/>
      <c r="L59" s="29"/>
      <c r="M59" s="29"/>
      <c r="N59" s="46"/>
      <c r="O59" s="46"/>
      <c r="P59" s="96"/>
      <c r="Q59" s="97"/>
      <c r="R59" s="97"/>
      <c r="S59" s="97"/>
      <c r="T59" s="97"/>
    </row>
    <row r="60" spans="1:20" ht="15.75" customHeight="1">
      <c r="A60" s="29"/>
      <c r="B60" s="29"/>
      <c r="C60" s="29"/>
      <c r="D60" s="29"/>
      <c r="E60" s="29"/>
      <c r="F60" s="29"/>
      <c r="G60" s="29"/>
      <c r="H60" s="45"/>
      <c r="I60" s="29"/>
      <c r="J60" s="29"/>
      <c r="K60" s="29"/>
      <c r="L60" s="29"/>
      <c r="M60" s="29"/>
      <c r="N60" s="46"/>
      <c r="O60" s="46"/>
      <c r="P60" s="100"/>
      <c r="Q60" s="97"/>
      <c r="R60" s="97"/>
      <c r="S60" s="97"/>
      <c r="T60" s="97"/>
    </row>
    <row r="61" spans="1:20" ht="15.75" customHeight="1">
      <c r="A61" s="29"/>
      <c r="B61" s="29"/>
      <c r="C61" s="29"/>
      <c r="D61" s="29"/>
      <c r="E61" s="29"/>
      <c r="F61" s="29"/>
      <c r="G61" s="29"/>
      <c r="H61" s="45"/>
      <c r="I61" s="29"/>
      <c r="J61" s="29"/>
      <c r="K61" s="29"/>
      <c r="L61" s="29"/>
      <c r="M61" s="29"/>
      <c r="N61" s="46"/>
      <c r="O61" s="46"/>
      <c r="P61" s="101"/>
      <c r="Q61" s="97"/>
      <c r="R61" s="97"/>
      <c r="S61" s="97"/>
      <c r="T61" s="97"/>
    </row>
    <row r="62" spans="1:20" ht="15.75" customHeight="1">
      <c r="A62" s="29"/>
      <c r="B62" s="29"/>
      <c r="C62" s="29"/>
      <c r="D62" s="29"/>
      <c r="E62" s="29"/>
      <c r="F62" s="29"/>
      <c r="G62" s="29"/>
      <c r="H62" s="45"/>
      <c r="I62" s="29"/>
      <c r="J62" s="29"/>
      <c r="K62" s="29"/>
      <c r="L62" s="29"/>
      <c r="M62" s="29"/>
      <c r="N62" s="46"/>
      <c r="O62" s="46"/>
      <c r="P62" s="102"/>
      <c r="Q62" s="97"/>
      <c r="R62" s="97"/>
      <c r="S62" s="97"/>
      <c r="T62" s="97"/>
    </row>
    <row r="63" spans="1:20" ht="15.75" customHeight="1">
      <c r="A63" s="29"/>
      <c r="B63" s="29"/>
      <c r="C63" s="29"/>
      <c r="D63" s="29"/>
      <c r="E63" s="29"/>
      <c r="F63" s="29"/>
      <c r="G63" s="29"/>
      <c r="H63" s="45"/>
      <c r="I63" s="29"/>
      <c r="J63" s="29"/>
      <c r="K63" s="29"/>
      <c r="L63" s="29"/>
      <c r="M63" s="29"/>
      <c r="N63" s="46"/>
      <c r="O63" s="46"/>
      <c r="P63" s="96"/>
      <c r="Q63" s="97"/>
      <c r="R63" s="97"/>
      <c r="S63" s="97"/>
      <c r="T63" s="97"/>
    </row>
    <row r="64" spans="1:20" ht="15.75" customHeight="1">
      <c r="A64" s="29"/>
      <c r="B64" s="29"/>
      <c r="C64" s="29"/>
      <c r="D64" s="29"/>
      <c r="E64" s="29"/>
      <c r="F64" s="29"/>
      <c r="G64" s="29"/>
      <c r="H64" s="45"/>
      <c r="I64" s="29"/>
      <c r="J64" s="29"/>
      <c r="K64" s="29"/>
      <c r="L64" s="29"/>
      <c r="M64" s="29"/>
      <c r="N64" s="46"/>
      <c r="O64" s="46"/>
      <c r="P64" s="96"/>
      <c r="Q64" s="97"/>
      <c r="R64" s="97"/>
      <c r="S64" s="97"/>
      <c r="T64" s="97"/>
    </row>
    <row r="65" spans="1:20" ht="15.75" customHeight="1">
      <c r="A65" s="29"/>
      <c r="B65" s="29"/>
      <c r="C65" s="29"/>
      <c r="D65" s="29"/>
      <c r="E65" s="29"/>
      <c r="F65" s="29"/>
      <c r="G65" s="29"/>
      <c r="H65" s="45"/>
      <c r="I65" s="29"/>
      <c r="J65" s="29"/>
      <c r="K65" s="29"/>
      <c r="L65" s="29"/>
      <c r="M65" s="29"/>
      <c r="N65" s="46"/>
      <c r="O65" s="46"/>
      <c r="P65" s="96"/>
      <c r="Q65" s="97"/>
      <c r="R65" s="97"/>
      <c r="S65" s="97"/>
      <c r="T65" s="97"/>
    </row>
    <row r="66" spans="1:20" ht="15.75" customHeight="1">
      <c r="A66" s="29"/>
      <c r="B66" s="29"/>
      <c r="C66" s="29"/>
      <c r="D66" s="29"/>
      <c r="E66" s="29"/>
      <c r="F66" s="29"/>
      <c r="G66" s="29"/>
      <c r="H66" s="45"/>
      <c r="I66" s="29"/>
      <c r="J66" s="29"/>
      <c r="K66" s="29"/>
      <c r="L66" s="29"/>
      <c r="M66" s="29"/>
      <c r="N66" s="46"/>
      <c r="O66" s="46"/>
      <c r="P66" s="96"/>
      <c r="Q66" s="97"/>
      <c r="R66" s="97"/>
      <c r="S66" s="97"/>
      <c r="T66" s="97"/>
    </row>
    <row r="67" spans="1:20" ht="15.75" customHeight="1">
      <c r="A67" s="29"/>
      <c r="B67" s="29"/>
      <c r="C67" s="29"/>
      <c r="D67" s="29"/>
      <c r="E67" s="29"/>
      <c r="F67" s="29"/>
      <c r="G67" s="29"/>
      <c r="H67" s="45"/>
      <c r="I67" s="29"/>
      <c r="J67" s="29"/>
      <c r="K67" s="29"/>
      <c r="L67" s="29"/>
      <c r="M67" s="29"/>
      <c r="N67" s="46"/>
      <c r="O67" s="46"/>
      <c r="P67" s="96"/>
      <c r="Q67" s="97"/>
      <c r="R67" s="97"/>
      <c r="S67" s="97"/>
      <c r="T67" s="97"/>
    </row>
    <row r="68" spans="1:20" ht="15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46"/>
      <c r="O68" s="46"/>
      <c r="P68" s="96"/>
      <c r="Q68" s="97"/>
      <c r="R68" s="97"/>
      <c r="S68" s="97"/>
      <c r="T68" s="97"/>
    </row>
    <row r="69" spans="1:20" ht="15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46"/>
      <c r="O69" s="46"/>
      <c r="P69" s="96"/>
      <c r="Q69" s="97"/>
      <c r="R69" s="97"/>
      <c r="S69" s="97"/>
      <c r="T69" s="97"/>
    </row>
    <row r="70" spans="1:20" ht="15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46"/>
      <c r="O70" s="46"/>
      <c r="P70" s="96"/>
      <c r="Q70" s="97"/>
      <c r="R70" s="97"/>
      <c r="S70" s="97"/>
      <c r="T70" s="97"/>
    </row>
    <row r="71" spans="1:20" ht="15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46"/>
      <c r="O71" s="46"/>
      <c r="P71" s="96"/>
      <c r="Q71" s="97"/>
      <c r="R71" s="97"/>
      <c r="S71" s="97"/>
      <c r="T71" s="97"/>
    </row>
    <row r="72" spans="1:20" ht="15.75" customHeight="1">
      <c r="A72" s="29"/>
      <c r="B72" s="29"/>
      <c r="C72" s="29"/>
      <c r="D72" s="29"/>
      <c r="E72" s="29"/>
      <c r="F72" s="29"/>
      <c r="G72" s="29"/>
      <c r="H72" s="45"/>
      <c r="I72" s="29"/>
      <c r="J72" s="29"/>
      <c r="K72" s="29"/>
      <c r="L72" s="29"/>
      <c r="M72" s="29"/>
      <c r="N72" s="46"/>
      <c r="O72" s="46"/>
      <c r="P72" s="96"/>
      <c r="Q72" s="97"/>
      <c r="R72" s="97"/>
      <c r="S72" s="97"/>
      <c r="T72" s="97"/>
    </row>
    <row r="73" spans="1:20" ht="15.75" customHeight="1">
      <c r="A73" s="29"/>
      <c r="B73" s="29"/>
      <c r="C73" s="29"/>
      <c r="D73" s="29"/>
      <c r="E73" s="29"/>
      <c r="F73" s="29"/>
      <c r="G73" s="29"/>
      <c r="H73" s="45"/>
      <c r="I73" s="29"/>
      <c r="J73" s="29"/>
      <c r="K73" s="29"/>
      <c r="L73" s="29"/>
      <c r="M73" s="29"/>
      <c r="N73" s="46"/>
      <c r="O73" s="46"/>
      <c r="P73" s="96"/>
      <c r="Q73" s="97"/>
      <c r="R73" s="97"/>
      <c r="S73" s="97"/>
      <c r="T73" s="97"/>
    </row>
    <row r="74" spans="1:20" ht="15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46"/>
      <c r="O74" s="46"/>
      <c r="P74" s="96"/>
      <c r="Q74" s="97"/>
      <c r="R74" s="97"/>
      <c r="S74" s="97"/>
      <c r="T74" s="97"/>
    </row>
    <row r="75" spans="1:20" ht="15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46"/>
      <c r="O75" s="46"/>
      <c r="P75" s="96"/>
      <c r="Q75" s="97"/>
      <c r="R75" s="97"/>
      <c r="S75" s="97"/>
      <c r="T75" s="97"/>
    </row>
    <row r="76" spans="1:20" ht="15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46"/>
      <c r="O76" s="46"/>
      <c r="P76" s="96"/>
      <c r="Q76" s="97"/>
      <c r="R76" s="97"/>
      <c r="S76" s="97"/>
      <c r="T76" s="97"/>
    </row>
    <row r="77" spans="1:20" ht="15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46"/>
      <c r="O77" s="46"/>
      <c r="P77" s="96"/>
      <c r="Q77" s="97"/>
      <c r="R77" s="97"/>
      <c r="S77" s="97"/>
      <c r="T77" s="97"/>
    </row>
    <row r="78" spans="1:20" ht="15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46"/>
      <c r="O78" s="46"/>
      <c r="P78" s="96"/>
      <c r="Q78" s="97"/>
      <c r="R78" s="97"/>
      <c r="S78" s="97"/>
      <c r="T78" s="97"/>
    </row>
    <row r="79" spans="1:20" ht="15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46"/>
      <c r="O79" s="46"/>
      <c r="P79" s="96"/>
      <c r="Q79" s="97"/>
      <c r="R79" s="97"/>
      <c r="S79" s="97"/>
      <c r="T79" s="97"/>
    </row>
    <row r="80" spans="1:20" ht="15.75" customHeight="1">
      <c r="A80" s="43"/>
      <c r="B80" s="43"/>
      <c r="C80" s="43"/>
      <c r="D80" s="43"/>
      <c r="E80" s="28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</row>
    <row r="81" spans="1:20" ht="15.75" customHeight="1">
      <c r="A81" s="43"/>
      <c r="B81" s="43"/>
      <c r="C81" s="43"/>
      <c r="D81" s="43"/>
      <c r="E81" s="28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</row>
    <row r="82" spans="1:20" ht="15.75" customHeight="1">
      <c r="A82" s="43"/>
      <c r="B82" s="43"/>
      <c r="C82" s="43"/>
      <c r="D82" s="43"/>
      <c r="E82" s="28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</row>
    <row r="83" spans="1:20" ht="15.75" customHeight="1">
      <c r="A83" s="43"/>
      <c r="B83" s="43"/>
      <c r="C83" s="43"/>
      <c r="D83" s="43"/>
      <c r="E83" s="28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</row>
    <row r="84" spans="1:20" ht="15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</row>
    <row r="85" spans="1:20" ht="15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</row>
    <row r="86" spans="1:20" ht="15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</row>
    <row r="87" spans="1:20" ht="15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</row>
    <row r="88" spans="1:20" ht="15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</row>
    <row r="89" spans="1:20" ht="15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</row>
    <row r="90" spans="1:20" ht="15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</row>
    <row r="91" spans="1:20" ht="15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</row>
    <row r="92" spans="1:20" ht="15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</row>
    <row r="93" spans="1:20" ht="15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</row>
    <row r="94" spans="1:20" ht="15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</row>
    <row r="95" spans="1:20" ht="15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</row>
    <row r="96" spans="1:20" ht="15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</row>
    <row r="97" spans="1:20" ht="15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</row>
    <row r="98" spans="1:20" ht="15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</row>
    <row r="99" spans="1:20" ht="15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</row>
    <row r="100" spans="1:20" ht="15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</row>
    <row r="101" spans="1:20" ht="15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</row>
    <row r="102" spans="1:20" ht="15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</row>
    <row r="103" spans="1:20" ht="15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</row>
    <row r="104" spans="1:20" ht="15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</row>
    <row r="105" spans="1:20" ht="15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</row>
    <row r="106" spans="1:20" ht="15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</row>
    <row r="107" spans="1:20" ht="15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</row>
    <row r="108" spans="1:20" ht="15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</row>
    <row r="109" spans="1:20" ht="15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</row>
    <row r="110" spans="1:20" ht="15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</row>
    <row r="111" spans="1:20" ht="15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</row>
    <row r="112" spans="1:20" ht="15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</row>
    <row r="113" spans="1:20" ht="15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</row>
    <row r="114" spans="1:20" ht="15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</row>
    <row r="115" spans="1:20" ht="15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</row>
    <row r="116" spans="1:20" ht="15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</row>
    <row r="117" spans="1:20" ht="15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</row>
    <row r="118" spans="1:20" ht="15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</row>
    <row r="119" spans="1:20" ht="15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</row>
    <row r="120" spans="1:20" ht="15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</row>
    <row r="121" spans="1:20" ht="15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</row>
    <row r="122" spans="1:20" ht="15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</row>
    <row r="123" spans="1:20" ht="15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</row>
    <row r="124" spans="1:20" ht="15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</row>
    <row r="125" spans="1:20" ht="15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</row>
    <row r="126" spans="1:20" ht="15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</row>
    <row r="127" spans="1:20" ht="15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</row>
    <row r="128" spans="1:20" ht="15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</row>
    <row r="129" spans="1:20" ht="15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</row>
    <row r="130" spans="1:20" ht="15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</row>
    <row r="131" spans="1:20" ht="15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</row>
    <row r="132" spans="1:20" ht="15.75" customHeight="1"/>
    <row r="133" spans="1:20" ht="15.75" customHeight="1"/>
    <row r="134" spans="1:20" ht="15.75" customHeight="1"/>
    <row r="135" spans="1:20" ht="15.75" customHeight="1"/>
    <row r="136" spans="1:20" ht="15.75" customHeight="1"/>
    <row r="137" spans="1:20" ht="15.75" customHeight="1"/>
    <row r="138" spans="1:20" ht="15.75" customHeight="1"/>
    <row r="139" spans="1:20" ht="15.75" customHeight="1"/>
    <row r="140" spans="1:20" ht="15.75" customHeight="1"/>
    <row r="141" spans="1:20" ht="15.75" customHeight="1"/>
    <row r="142" spans="1:20" ht="15.75" customHeight="1"/>
    <row r="143" spans="1:20" ht="15.75" customHeight="1"/>
    <row r="144" spans="1:20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72">
    <mergeCell ref="P19:T19"/>
    <mergeCell ref="J7:L7"/>
    <mergeCell ref="P9:T9"/>
    <mergeCell ref="P10:T10"/>
    <mergeCell ref="P11:T11"/>
    <mergeCell ref="P12:T12"/>
    <mergeCell ref="P13:T13"/>
    <mergeCell ref="P14:T14"/>
    <mergeCell ref="P15:T15"/>
    <mergeCell ref="P16:T16"/>
    <mergeCell ref="P17:T17"/>
    <mergeCell ref="P18:T18"/>
    <mergeCell ref="P31:T31"/>
    <mergeCell ref="P20:T20"/>
    <mergeCell ref="P21:T21"/>
    <mergeCell ref="P22:T22"/>
    <mergeCell ref="P23:T23"/>
    <mergeCell ref="P24:T24"/>
    <mergeCell ref="P25:T25"/>
    <mergeCell ref="P26:T26"/>
    <mergeCell ref="P27:T27"/>
    <mergeCell ref="P28:T28"/>
    <mergeCell ref="P29:T29"/>
    <mergeCell ref="P30:T30"/>
    <mergeCell ref="P43:T43"/>
    <mergeCell ref="P32:T32"/>
    <mergeCell ref="P33:T33"/>
    <mergeCell ref="P34:T34"/>
    <mergeCell ref="P35:T35"/>
    <mergeCell ref="P36:T36"/>
    <mergeCell ref="P37:T37"/>
    <mergeCell ref="P38:T38"/>
    <mergeCell ref="P39:T39"/>
    <mergeCell ref="P40:T40"/>
    <mergeCell ref="P41:T41"/>
    <mergeCell ref="P42:T42"/>
    <mergeCell ref="P55:T55"/>
    <mergeCell ref="P44:T44"/>
    <mergeCell ref="P45:T45"/>
    <mergeCell ref="P46:T46"/>
    <mergeCell ref="P47:T47"/>
    <mergeCell ref="P48:T48"/>
    <mergeCell ref="P49:T49"/>
    <mergeCell ref="P50:T50"/>
    <mergeCell ref="P51:T51"/>
    <mergeCell ref="P52:T52"/>
    <mergeCell ref="P53:T53"/>
    <mergeCell ref="P54:T54"/>
    <mergeCell ref="P67:T67"/>
    <mergeCell ref="P56:T56"/>
    <mergeCell ref="P57:T57"/>
    <mergeCell ref="P58:T58"/>
    <mergeCell ref="P59:T59"/>
    <mergeCell ref="P60:T60"/>
    <mergeCell ref="P61:T61"/>
    <mergeCell ref="P62:T62"/>
    <mergeCell ref="P63:T63"/>
    <mergeCell ref="P64:T64"/>
    <mergeCell ref="P65:T65"/>
    <mergeCell ref="P66:T66"/>
    <mergeCell ref="P79:T79"/>
    <mergeCell ref="P68:T68"/>
    <mergeCell ref="P69:T69"/>
    <mergeCell ref="P70:T70"/>
    <mergeCell ref="P71:T71"/>
    <mergeCell ref="P72:T72"/>
    <mergeCell ref="P73:T73"/>
    <mergeCell ref="P74:T74"/>
    <mergeCell ref="P75:T75"/>
    <mergeCell ref="P76:T76"/>
    <mergeCell ref="P77:T77"/>
    <mergeCell ref="P78:T78"/>
  </mergeCells>
  <phoneticPr fontId="16"/>
  <dataValidations count="6">
    <dataValidation type="list" allowBlank="1" showErrorMessage="1" sqref="K10:K79" xr:uid="{2FB47C66-D9FB-3847-88A9-0563DFC34C7D}">
      <formula1>"50m, 100m(1本のみ), 100m(予選決勝セット), 600m, 1000m, 1500m, 200mH, 走幅跳"</formula1>
    </dataValidation>
    <dataValidation type="list" allowBlank="1" showInputMessage="1" showErrorMessage="1" sqref="M10:M79" xr:uid="{33D4C360-8F72-B54A-97C1-178533E4F118}">
      <formula1>"はい, いいえ"</formula1>
    </dataValidation>
    <dataValidation type="list" allowBlank="1" showErrorMessage="1" sqref="F10:F79" xr:uid="{D294A66F-81BC-DF40-A494-6B72D2F0921F}">
      <formula1>"小学低学年(1~3年)男子, 小学低学年(1~3年)女子, 小学高学年(4~6年)男子, 小学高学年(4~6年)女子, 中学男子, 中学女子, 高校・一般男子, 高校・一般女子"</formula1>
    </dataValidation>
    <dataValidation type="list" allowBlank="1" showErrorMessage="1" sqref="N10:N79" xr:uid="{A709790B-B52F-D344-AD37-ECF9547BC470}">
      <formula1>"130,140,150,SS,S,M,L,LL(XL)"</formula1>
    </dataValidation>
    <dataValidation type="list" allowBlank="1" showErrorMessage="1" sqref="O10:O79" xr:uid="{62404CF7-5C15-7F45-8884-83F6B99DAC31}">
      <formula1>"〇,×"</formula1>
    </dataValidation>
    <dataValidation type="list" allowBlank="1" showInputMessage="1" showErrorMessage="1" sqref="I10:I11" xr:uid="{4D10F90E-E68E-D845-8194-2299BB4CF746}">
      <formula1>"陸協登録なし, 学連, 在外, 北海道,青森,岩手,宮城,秋田,山形,福島,茨城,栃木,群馬,埼玉,千葉,東京,神奈川,新潟,富山,石川,福井,山梨,長野,岐阜,静岡,愛知,三重,滋賀,京都,大阪,兵庫,奈良,和歌山,鳥取,島根,岡山,広島,山口,徳島,香川,愛媛,高知,福岡,佐賀,長崎,熊本,大分,宮崎,鹿児島,沖縄 "</formula1>
    </dataValidation>
  </dataValidations>
  <pageMargins left="0.25" right="0.25" top="0.75" bottom="0.75" header="0" footer="0"/>
  <pageSetup paperSize="9" scale="84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zoomScale="75" workbookViewId="0">
      <selection activeCell="I12" sqref="I12"/>
    </sheetView>
  </sheetViews>
  <sheetFormatPr defaultColWidth="14.42578125" defaultRowHeight="15" customHeight="1"/>
  <cols>
    <col min="1" max="1" width="7" customWidth="1"/>
    <col min="2" max="2" width="13" customWidth="1"/>
    <col min="3" max="4" width="17.42578125" customWidth="1"/>
    <col min="5" max="5" width="20.42578125" customWidth="1"/>
    <col min="6" max="6" width="15.140625" customWidth="1"/>
    <col min="7" max="7" width="5.140625" customWidth="1"/>
    <col min="8" max="8" width="18.42578125" customWidth="1"/>
    <col min="9" max="9" width="11.140625" customWidth="1"/>
    <col min="10" max="10" width="12.42578125" customWidth="1"/>
    <col min="11" max="11" width="19.42578125" customWidth="1"/>
    <col min="12" max="13" width="15.140625" customWidth="1"/>
    <col min="14" max="14" width="8.42578125" customWidth="1"/>
    <col min="15" max="15" width="16.7109375" customWidth="1"/>
    <col min="16" max="19" width="8.42578125" customWidth="1"/>
    <col min="20" max="20" width="33.7109375" customWidth="1"/>
    <col min="21" max="27" width="8.42578125" customWidth="1"/>
  </cols>
  <sheetData>
    <row r="1" spans="1:27" ht="42" customHeight="1">
      <c r="A1" s="15" t="s">
        <v>35</v>
      </c>
      <c r="B1" s="15"/>
      <c r="C1" s="1"/>
      <c r="D1" s="1"/>
      <c r="E1" s="1"/>
      <c r="F1" s="1"/>
      <c r="G1" s="1"/>
      <c r="H1" s="1"/>
      <c r="I1" s="8" t="s">
        <v>25</v>
      </c>
      <c r="J1" s="120">
        <f>【入力】団体情報!D6</f>
        <v>0</v>
      </c>
      <c r="K1" s="121"/>
      <c r="L1" s="121"/>
      <c r="M1" s="39"/>
      <c r="N1" s="1"/>
    </row>
    <row r="2" spans="1:27" ht="36" customHeight="1">
      <c r="A2" s="11" t="s">
        <v>26</v>
      </c>
      <c r="B2" s="11"/>
      <c r="C2" s="11" t="s">
        <v>27</v>
      </c>
      <c r="D2" s="11" t="s">
        <v>99</v>
      </c>
      <c r="E2" s="11" t="s">
        <v>28</v>
      </c>
      <c r="F2" s="11" t="s">
        <v>36</v>
      </c>
      <c r="G2" s="41" t="s">
        <v>30</v>
      </c>
      <c r="H2" s="16" t="s">
        <v>31</v>
      </c>
      <c r="I2" s="16" t="s">
        <v>76</v>
      </c>
      <c r="J2" s="11" t="s">
        <v>32</v>
      </c>
      <c r="K2" s="11" t="s">
        <v>33</v>
      </c>
      <c r="L2" s="11" t="s">
        <v>34</v>
      </c>
      <c r="M2" s="11" t="s">
        <v>78</v>
      </c>
      <c r="N2" s="16" t="s">
        <v>52</v>
      </c>
      <c r="O2" s="67" t="s">
        <v>92</v>
      </c>
      <c r="P2" s="106" t="s">
        <v>37</v>
      </c>
      <c r="Q2" s="94"/>
      <c r="R2" s="94"/>
      <c r="S2" s="94"/>
      <c r="T2" s="94"/>
      <c r="U2" s="10"/>
      <c r="V2" s="10"/>
      <c r="W2" s="10"/>
      <c r="X2" s="10"/>
      <c r="Y2" s="10"/>
      <c r="Z2" s="10"/>
      <c r="AA2" s="10"/>
    </row>
    <row r="3" spans="1:27" ht="15.75" customHeight="1">
      <c r="A3" s="11">
        <v>1</v>
      </c>
      <c r="B3" s="11"/>
      <c r="C3" s="11"/>
      <c r="D3" s="11"/>
      <c r="E3" s="11"/>
      <c r="F3" s="19"/>
      <c r="G3" s="38"/>
      <c r="H3" s="65"/>
      <c r="I3" s="11"/>
      <c r="J3" s="11"/>
      <c r="K3" s="11"/>
      <c r="L3" s="11"/>
      <c r="M3" s="11"/>
      <c r="N3" s="20"/>
      <c r="O3" s="55"/>
      <c r="P3" s="108"/>
      <c r="Q3" s="109"/>
      <c r="R3" s="109"/>
      <c r="S3" s="109"/>
      <c r="T3" s="109"/>
    </row>
    <row r="4" spans="1:27" ht="15.75" customHeight="1">
      <c r="A4" s="11">
        <v>2</v>
      </c>
      <c r="B4" s="11"/>
      <c r="C4" s="11"/>
      <c r="D4" s="11"/>
      <c r="E4" s="11"/>
      <c r="F4" s="19"/>
      <c r="G4" s="38"/>
      <c r="H4" s="66"/>
      <c r="I4" s="11"/>
      <c r="J4" s="11"/>
      <c r="K4" s="11"/>
      <c r="L4" s="11"/>
      <c r="M4" s="11"/>
      <c r="N4" s="20"/>
      <c r="O4" s="55"/>
      <c r="P4" s="108"/>
      <c r="Q4" s="109"/>
      <c r="R4" s="109"/>
      <c r="S4" s="109"/>
      <c r="T4" s="109"/>
    </row>
    <row r="5" spans="1:27" ht="15.75" customHeight="1">
      <c r="A5" s="11">
        <v>3</v>
      </c>
      <c r="B5" s="11"/>
      <c r="C5" s="11"/>
      <c r="D5" s="11"/>
      <c r="E5" s="11"/>
      <c r="F5" s="19"/>
      <c r="G5" s="38"/>
      <c r="H5" s="65"/>
      <c r="I5" s="11"/>
      <c r="J5" s="11"/>
      <c r="K5" s="11"/>
      <c r="L5" s="11"/>
      <c r="M5" s="11"/>
      <c r="N5" s="20"/>
      <c r="O5" s="55"/>
      <c r="P5" s="108"/>
      <c r="Q5" s="109"/>
      <c r="R5" s="109"/>
      <c r="S5" s="109"/>
      <c r="T5" s="109"/>
    </row>
    <row r="6" spans="1:27" ht="15.75" customHeight="1">
      <c r="A6" s="11">
        <v>4</v>
      </c>
      <c r="B6" s="11"/>
      <c r="C6" s="11"/>
      <c r="D6" s="11"/>
      <c r="E6" s="11"/>
      <c r="F6" s="19"/>
      <c r="G6" s="38"/>
      <c r="H6" s="65"/>
      <c r="I6" s="11"/>
      <c r="J6" s="11"/>
      <c r="K6" s="11"/>
      <c r="L6" s="11"/>
      <c r="M6" s="11"/>
      <c r="N6" s="20"/>
      <c r="O6" s="55"/>
      <c r="P6" s="108"/>
      <c r="Q6" s="109"/>
      <c r="R6" s="109"/>
      <c r="S6" s="109"/>
      <c r="T6" s="109"/>
    </row>
    <row r="7" spans="1:27" ht="15.75" customHeight="1">
      <c r="A7" s="11">
        <v>5</v>
      </c>
      <c r="B7" s="11"/>
      <c r="C7" s="11"/>
      <c r="D7" s="11"/>
      <c r="E7" s="11"/>
      <c r="F7" s="19"/>
      <c r="G7" s="38"/>
      <c r="H7" s="65"/>
      <c r="I7" s="11"/>
      <c r="J7" s="11"/>
      <c r="K7" s="11"/>
      <c r="L7" s="11"/>
      <c r="M7" s="11"/>
      <c r="N7" s="20"/>
      <c r="O7" s="55"/>
      <c r="P7" s="108"/>
      <c r="Q7" s="109"/>
      <c r="R7" s="109"/>
      <c r="S7" s="109"/>
      <c r="T7" s="109"/>
    </row>
    <row r="8" spans="1:27" ht="15.75" customHeight="1">
      <c r="A8" s="11">
        <v>6</v>
      </c>
      <c r="B8" s="11"/>
      <c r="C8" s="11"/>
      <c r="D8" s="11"/>
      <c r="E8" s="11"/>
      <c r="F8" s="19"/>
      <c r="G8" s="38"/>
      <c r="H8" s="65"/>
      <c r="I8" s="11"/>
      <c r="J8" s="11"/>
      <c r="K8" s="11"/>
      <c r="L8" s="11"/>
      <c r="M8" s="11"/>
      <c r="N8" s="20"/>
      <c r="O8" s="55"/>
      <c r="P8" s="108"/>
      <c r="Q8" s="109"/>
      <c r="R8" s="109"/>
      <c r="S8" s="109"/>
      <c r="T8" s="109"/>
    </row>
    <row r="9" spans="1:27" ht="15.75" customHeight="1">
      <c r="A9" s="11">
        <v>7</v>
      </c>
      <c r="B9" s="11"/>
      <c r="C9" s="11"/>
      <c r="D9" s="11"/>
      <c r="E9" s="11"/>
      <c r="F9" s="19"/>
      <c r="G9" s="38"/>
      <c r="H9" s="65"/>
      <c r="I9" s="11"/>
      <c r="J9" s="11"/>
      <c r="K9" s="11"/>
      <c r="L9" s="11"/>
      <c r="M9" s="11"/>
      <c r="N9" s="20"/>
      <c r="O9" s="55"/>
      <c r="P9" s="108"/>
      <c r="Q9" s="109"/>
      <c r="R9" s="109"/>
      <c r="S9" s="109"/>
      <c r="T9" s="109"/>
    </row>
    <row r="10" spans="1:27" ht="15.75" customHeight="1">
      <c r="A10" s="11">
        <v>8</v>
      </c>
      <c r="B10" s="11"/>
      <c r="C10" s="11"/>
      <c r="D10" s="11"/>
      <c r="E10" s="11"/>
      <c r="F10" s="19"/>
      <c r="G10" s="38"/>
      <c r="H10" s="65"/>
      <c r="I10" s="11"/>
      <c r="J10" s="11"/>
      <c r="K10" s="11"/>
      <c r="L10" s="11"/>
      <c r="M10" s="11"/>
      <c r="N10" s="20"/>
      <c r="O10" s="55"/>
      <c r="P10" s="108"/>
      <c r="Q10" s="109"/>
      <c r="R10" s="109"/>
      <c r="S10" s="109"/>
      <c r="T10" s="109"/>
    </row>
    <row r="11" spans="1:27" ht="15.75" customHeight="1">
      <c r="A11" s="11">
        <v>9</v>
      </c>
      <c r="B11" s="11"/>
      <c r="C11" s="11"/>
      <c r="D11" s="11"/>
      <c r="E11" s="11"/>
      <c r="F11" s="19"/>
      <c r="G11" s="38"/>
      <c r="H11" s="65"/>
      <c r="I11" s="11"/>
      <c r="J11" s="11"/>
      <c r="K11" s="11"/>
      <c r="L11" s="11"/>
      <c r="M11" s="11"/>
      <c r="N11" s="20"/>
      <c r="O11" s="55"/>
      <c r="P11" s="108"/>
      <c r="Q11" s="109"/>
      <c r="R11" s="109"/>
      <c r="S11" s="109"/>
      <c r="T11" s="109"/>
    </row>
    <row r="12" spans="1:27" ht="15.75" customHeight="1">
      <c r="A12" s="11">
        <v>10</v>
      </c>
      <c r="B12" s="11"/>
      <c r="C12" s="11"/>
      <c r="D12" s="11"/>
      <c r="E12" s="11"/>
      <c r="F12" s="11"/>
      <c r="G12" s="30"/>
      <c r="H12" s="17"/>
      <c r="I12" s="11"/>
      <c r="J12" s="11"/>
      <c r="K12" s="11"/>
      <c r="L12" s="11"/>
      <c r="M12" s="11"/>
      <c r="N12" s="20"/>
      <c r="O12" s="55"/>
      <c r="P12" s="114"/>
      <c r="Q12" s="109"/>
      <c r="R12" s="109"/>
      <c r="S12" s="109"/>
      <c r="T12" s="109"/>
    </row>
    <row r="13" spans="1:27" ht="15.75" customHeight="1">
      <c r="A13" s="11">
        <v>11</v>
      </c>
      <c r="B13" s="11"/>
      <c r="C13" s="11"/>
      <c r="D13" s="11"/>
      <c r="E13" s="11"/>
      <c r="F13" s="19"/>
      <c r="G13" s="38"/>
      <c r="H13" s="65"/>
      <c r="I13" s="11"/>
      <c r="J13" s="11"/>
      <c r="K13" s="11"/>
      <c r="L13" s="11"/>
      <c r="M13" s="11"/>
      <c r="N13" s="20"/>
      <c r="O13" s="55"/>
      <c r="P13" s="118"/>
      <c r="Q13" s="109"/>
      <c r="R13" s="109"/>
      <c r="S13" s="109"/>
      <c r="T13" s="109"/>
    </row>
    <row r="14" spans="1:27" ht="15.75" customHeight="1">
      <c r="A14" s="11">
        <v>12</v>
      </c>
      <c r="B14" s="11"/>
      <c r="C14" s="11"/>
      <c r="D14" s="11"/>
      <c r="E14" s="11"/>
      <c r="F14" s="19"/>
      <c r="G14" s="38"/>
      <c r="H14" s="65"/>
      <c r="I14" s="11"/>
      <c r="J14" s="11"/>
      <c r="K14" s="11"/>
      <c r="L14" s="11"/>
      <c r="M14" s="11"/>
      <c r="N14" s="20"/>
      <c r="O14" s="55"/>
      <c r="P14" s="114"/>
      <c r="Q14" s="109"/>
      <c r="R14" s="109"/>
      <c r="S14" s="109"/>
      <c r="T14" s="109"/>
    </row>
    <row r="15" spans="1:27" ht="15.75" customHeight="1">
      <c r="A15" s="11">
        <v>13</v>
      </c>
      <c r="B15" s="11"/>
      <c r="C15" s="11"/>
      <c r="D15" s="11"/>
      <c r="E15" s="11"/>
      <c r="F15" s="19"/>
      <c r="G15" s="38"/>
      <c r="H15" s="65"/>
      <c r="I15" s="11"/>
      <c r="J15" s="11"/>
      <c r="K15" s="11"/>
      <c r="L15" s="11"/>
      <c r="M15" s="11"/>
      <c r="N15" s="20"/>
      <c r="O15" s="55"/>
      <c r="P15" s="118"/>
      <c r="Q15" s="109"/>
      <c r="R15" s="109"/>
      <c r="S15" s="109"/>
      <c r="T15" s="109"/>
    </row>
    <row r="16" spans="1:27" ht="15.75" customHeight="1">
      <c r="A16" s="11">
        <v>14</v>
      </c>
      <c r="B16" s="11"/>
      <c r="C16" s="11"/>
      <c r="D16" s="11"/>
      <c r="E16" s="11"/>
      <c r="F16" s="11"/>
      <c r="G16" s="11"/>
      <c r="H16" s="17"/>
      <c r="I16" s="11"/>
      <c r="J16" s="11"/>
      <c r="K16" s="11"/>
      <c r="L16" s="11"/>
      <c r="M16" s="11"/>
      <c r="N16" s="20"/>
      <c r="O16" s="55"/>
      <c r="P16" s="114"/>
      <c r="Q16" s="109"/>
      <c r="R16" s="109"/>
      <c r="S16" s="109"/>
      <c r="T16" s="109"/>
    </row>
    <row r="17" spans="1:20" ht="15.75" customHeight="1">
      <c r="A17" s="11">
        <v>15</v>
      </c>
      <c r="B17" s="11"/>
      <c r="C17" s="11"/>
      <c r="D17" s="11"/>
      <c r="E17" s="11"/>
      <c r="F17" s="11"/>
      <c r="G17" s="11"/>
      <c r="H17" s="17"/>
      <c r="I17" s="11"/>
      <c r="J17" s="11"/>
      <c r="K17" s="11"/>
      <c r="L17" s="11"/>
      <c r="M17" s="11"/>
      <c r="N17" s="20"/>
      <c r="O17" s="55"/>
      <c r="P17" s="118"/>
      <c r="Q17" s="109"/>
      <c r="R17" s="109"/>
      <c r="S17" s="109"/>
      <c r="T17" s="109"/>
    </row>
    <row r="18" spans="1:20" ht="15.75" customHeight="1">
      <c r="A18" s="11">
        <v>16</v>
      </c>
      <c r="B18" s="11"/>
      <c r="C18" s="11"/>
      <c r="D18" s="11"/>
      <c r="E18" s="11"/>
      <c r="F18" s="11"/>
      <c r="G18" s="11"/>
      <c r="H18" s="17"/>
      <c r="I18" s="11"/>
      <c r="J18" s="11"/>
      <c r="K18" s="11"/>
      <c r="M18" s="11"/>
      <c r="N18" s="20"/>
      <c r="O18" s="55"/>
      <c r="P18" s="114"/>
      <c r="Q18" s="109"/>
      <c r="R18" s="109"/>
      <c r="S18" s="109"/>
      <c r="T18" s="109"/>
    </row>
    <row r="19" spans="1:20" ht="15.75" customHeight="1">
      <c r="A19" s="11">
        <v>17</v>
      </c>
      <c r="B19" s="11"/>
      <c r="C19" s="11"/>
      <c r="D19" s="11"/>
      <c r="E19" s="11"/>
      <c r="F19" s="19"/>
      <c r="G19" s="38"/>
      <c r="H19" s="65"/>
      <c r="I19" s="11"/>
      <c r="J19" s="11"/>
      <c r="K19" s="11"/>
      <c r="L19" s="11"/>
      <c r="M19" s="11"/>
      <c r="N19" s="20"/>
      <c r="O19" s="55"/>
      <c r="P19" s="118"/>
      <c r="Q19" s="109"/>
      <c r="R19" s="109"/>
      <c r="S19" s="109"/>
      <c r="T19" s="109"/>
    </row>
    <row r="20" spans="1:20" ht="15.75" customHeight="1">
      <c r="A20" s="11">
        <v>18</v>
      </c>
      <c r="B20" s="11"/>
      <c r="C20" s="11"/>
      <c r="D20" s="11"/>
      <c r="E20" s="11"/>
      <c r="F20" s="11"/>
      <c r="G20" s="11"/>
      <c r="H20" s="17"/>
      <c r="I20" s="11"/>
      <c r="J20" s="11"/>
      <c r="L20" s="11"/>
      <c r="M20" s="11"/>
      <c r="N20" s="20"/>
      <c r="O20" s="21"/>
      <c r="P20" s="114"/>
      <c r="Q20" s="109"/>
      <c r="R20" s="109"/>
      <c r="S20" s="109"/>
      <c r="T20" s="109"/>
    </row>
    <row r="21" spans="1:20" ht="15.75" customHeight="1">
      <c r="A21" s="11">
        <v>19</v>
      </c>
      <c r="B21" s="11"/>
      <c r="C21" s="11"/>
      <c r="D21" s="11"/>
      <c r="E21" s="11"/>
      <c r="F21" s="11"/>
      <c r="G21" s="11"/>
      <c r="H21" s="17"/>
      <c r="I21" s="11"/>
      <c r="J21" s="11"/>
      <c r="K21" s="11"/>
      <c r="L21" s="11"/>
      <c r="M21" s="11"/>
      <c r="N21" s="20"/>
      <c r="O21" s="21"/>
      <c r="P21" s="114"/>
      <c r="Q21" s="109"/>
      <c r="R21" s="109"/>
      <c r="S21" s="109"/>
      <c r="T21" s="109"/>
    </row>
    <row r="22" spans="1:20" ht="15.75" customHeight="1">
      <c r="A22" s="11">
        <v>20</v>
      </c>
      <c r="B22" s="11"/>
      <c r="C22" s="11"/>
      <c r="D22" s="11"/>
      <c r="E22" s="11"/>
      <c r="F22" s="11"/>
      <c r="G22" s="11"/>
      <c r="H22" s="17"/>
      <c r="I22" s="11"/>
      <c r="J22" s="11"/>
      <c r="K22" s="11"/>
      <c r="L22" s="11"/>
      <c r="M22" s="11"/>
      <c r="N22" s="20"/>
      <c r="O22" s="21"/>
      <c r="P22" s="114"/>
      <c r="Q22" s="109"/>
      <c r="R22" s="109"/>
      <c r="S22" s="109"/>
      <c r="T22" s="109"/>
    </row>
    <row r="23" spans="1:20" ht="15.75" customHeight="1">
      <c r="A23" s="11">
        <v>21</v>
      </c>
      <c r="B23" s="11"/>
      <c r="C23" s="11"/>
      <c r="D23" s="11"/>
      <c r="E23" s="11"/>
      <c r="F23" s="11"/>
      <c r="G23" s="11"/>
      <c r="H23" s="17"/>
      <c r="I23" s="11"/>
      <c r="J23" s="11"/>
      <c r="K23" s="11"/>
      <c r="L23" s="11"/>
      <c r="M23" s="11"/>
      <c r="N23" s="20"/>
      <c r="O23" s="21"/>
      <c r="P23" s="122"/>
      <c r="Q23" s="109"/>
      <c r="R23" s="109"/>
      <c r="S23" s="109"/>
      <c r="T23" s="109"/>
    </row>
    <row r="24" spans="1:20" ht="15.75" customHeight="1">
      <c r="A24" s="11">
        <v>22</v>
      </c>
      <c r="B24" s="11"/>
      <c r="C24" s="11"/>
      <c r="D24" s="11"/>
      <c r="E24" s="11"/>
      <c r="F24" s="11"/>
      <c r="G24" s="11"/>
      <c r="H24" s="17"/>
      <c r="I24" s="11"/>
      <c r="J24" s="11"/>
      <c r="K24" s="11"/>
      <c r="L24" s="11"/>
      <c r="M24" s="11"/>
      <c r="N24" s="20"/>
      <c r="O24" s="21"/>
      <c r="P24" s="114"/>
      <c r="Q24" s="109"/>
      <c r="R24" s="109"/>
      <c r="S24" s="109"/>
      <c r="T24" s="109"/>
    </row>
    <row r="25" spans="1:20" ht="15.75" customHeight="1">
      <c r="A25" s="11">
        <v>23</v>
      </c>
      <c r="B25" s="11"/>
      <c r="C25" s="11"/>
      <c r="D25" s="11"/>
      <c r="E25" s="11"/>
      <c r="F25" s="11"/>
      <c r="G25" s="11"/>
      <c r="H25" s="17"/>
      <c r="I25" s="11"/>
      <c r="J25" s="11"/>
      <c r="K25" s="11"/>
      <c r="L25" s="11"/>
      <c r="M25" s="11"/>
      <c r="N25" s="20"/>
      <c r="O25" s="21"/>
      <c r="P25" s="118"/>
      <c r="Q25" s="109"/>
      <c r="R25" s="109"/>
      <c r="S25" s="109"/>
      <c r="T25" s="109"/>
    </row>
    <row r="26" spans="1:20" ht="15.75" customHeight="1">
      <c r="A26" s="11">
        <v>24</v>
      </c>
      <c r="B26" s="11"/>
      <c r="C26" s="11"/>
      <c r="D26" s="11"/>
      <c r="E26" s="11"/>
      <c r="F26" s="11"/>
      <c r="G26" s="11"/>
      <c r="H26" s="17"/>
      <c r="I26" s="11"/>
      <c r="J26" s="11"/>
      <c r="K26" s="11"/>
      <c r="L26" s="11"/>
      <c r="M26" s="11"/>
      <c r="N26" s="20"/>
      <c r="O26" s="21"/>
      <c r="P26" s="114"/>
      <c r="Q26" s="109"/>
      <c r="R26" s="109"/>
      <c r="S26" s="109"/>
      <c r="T26" s="109"/>
    </row>
    <row r="27" spans="1:20" ht="15.75" customHeight="1">
      <c r="A27" s="11">
        <v>25</v>
      </c>
      <c r="B27" s="11"/>
      <c r="C27" s="11"/>
      <c r="D27" s="11"/>
      <c r="E27" s="11"/>
      <c r="F27" s="11"/>
      <c r="G27" s="11"/>
      <c r="H27" s="17"/>
      <c r="I27" s="11"/>
      <c r="J27" s="11"/>
      <c r="K27" s="11"/>
      <c r="L27" s="11"/>
      <c r="M27" s="11"/>
      <c r="N27" s="20"/>
      <c r="O27" s="21"/>
      <c r="P27" s="108"/>
      <c r="Q27" s="109"/>
      <c r="R27" s="109"/>
      <c r="S27" s="109"/>
      <c r="T27" s="109"/>
    </row>
    <row r="28" spans="1:20" ht="15.75" customHeight="1">
      <c r="A28" s="11">
        <v>26</v>
      </c>
      <c r="B28" s="11"/>
      <c r="C28" s="11"/>
      <c r="D28" s="11"/>
      <c r="E28" s="11"/>
      <c r="F28" s="11"/>
      <c r="G28" s="11"/>
      <c r="H28" s="17"/>
      <c r="I28" s="11"/>
      <c r="J28" s="11"/>
      <c r="K28" s="11"/>
      <c r="L28" s="11"/>
      <c r="M28" s="11"/>
      <c r="N28" s="20"/>
      <c r="O28" s="21"/>
      <c r="P28" s="114"/>
      <c r="Q28" s="109"/>
      <c r="R28" s="109"/>
      <c r="S28" s="109"/>
      <c r="T28" s="109"/>
    </row>
    <row r="29" spans="1:20" ht="15.75" customHeight="1">
      <c r="A29" s="11">
        <v>27</v>
      </c>
      <c r="B29" s="11" t="s">
        <v>38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0"/>
      <c r="O29" s="21"/>
      <c r="P29" s="118"/>
      <c r="Q29" s="109"/>
      <c r="R29" s="109"/>
      <c r="S29" s="109"/>
      <c r="T29" s="109"/>
    </row>
    <row r="30" spans="1:20" ht="15.75" customHeight="1">
      <c r="A30" s="11">
        <v>28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20"/>
      <c r="O30" s="21"/>
      <c r="P30" s="114"/>
      <c r="Q30" s="109"/>
      <c r="R30" s="109"/>
      <c r="S30" s="109"/>
      <c r="T30" s="109"/>
    </row>
    <row r="31" spans="1:20" ht="15.75" customHeight="1">
      <c r="A31" s="11">
        <v>29</v>
      </c>
      <c r="B31" s="11"/>
      <c r="C31" s="11"/>
      <c r="D31" s="11"/>
      <c r="E31" s="11"/>
      <c r="F31" s="11"/>
      <c r="G31" s="11"/>
      <c r="H31" s="17"/>
      <c r="I31" s="11"/>
      <c r="J31" s="11"/>
      <c r="K31" s="11"/>
      <c r="L31" s="11"/>
      <c r="M31" s="11"/>
      <c r="N31" s="20"/>
      <c r="O31" s="21"/>
      <c r="P31" s="114"/>
      <c r="Q31" s="109"/>
      <c r="R31" s="109"/>
      <c r="S31" s="109"/>
      <c r="T31" s="109"/>
    </row>
    <row r="32" spans="1:20" ht="15.75" customHeight="1">
      <c r="A32" s="11">
        <v>30</v>
      </c>
      <c r="B32" s="11"/>
      <c r="C32" s="11"/>
      <c r="D32" s="11"/>
      <c r="E32" s="11"/>
      <c r="F32" s="11"/>
      <c r="G32" s="11"/>
      <c r="H32" s="17"/>
      <c r="I32" s="11"/>
      <c r="J32" s="11"/>
      <c r="K32" s="11"/>
      <c r="L32" s="11"/>
      <c r="M32" s="11"/>
      <c r="N32" s="20"/>
      <c r="O32" s="21"/>
      <c r="P32" s="114"/>
      <c r="Q32" s="109"/>
      <c r="R32" s="109"/>
      <c r="S32" s="109"/>
      <c r="T32" s="109"/>
    </row>
    <row r="33" spans="1:20" ht="15.75" customHeight="1">
      <c r="A33" s="11">
        <v>31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20"/>
      <c r="O33" s="21"/>
      <c r="P33" s="118"/>
      <c r="Q33" s="109"/>
      <c r="R33" s="109"/>
      <c r="S33" s="109"/>
      <c r="T33" s="109"/>
    </row>
    <row r="34" spans="1:20" ht="15.75" customHeight="1">
      <c r="A34" s="11">
        <v>32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20"/>
      <c r="O34" s="21"/>
      <c r="P34" s="114"/>
      <c r="Q34" s="109"/>
      <c r="R34" s="109"/>
      <c r="S34" s="109"/>
      <c r="T34" s="109"/>
    </row>
    <row r="35" spans="1:20" ht="15.75" customHeight="1">
      <c r="A35" s="11">
        <v>33</v>
      </c>
      <c r="B35" s="11"/>
      <c r="C35" s="11"/>
      <c r="D35" s="11"/>
      <c r="E35" s="11"/>
      <c r="F35" s="11"/>
      <c r="G35" s="11"/>
      <c r="H35" s="17"/>
      <c r="I35" s="11"/>
      <c r="J35" s="11"/>
      <c r="K35" s="11"/>
      <c r="L35" s="11"/>
      <c r="M35" s="11"/>
      <c r="N35" s="20"/>
      <c r="O35" s="21"/>
      <c r="P35" s="117"/>
      <c r="Q35" s="109"/>
      <c r="R35" s="109"/>
      <c r="S35" s="109"/>
      <c r="T35" s="109"/>
    </row>
    <row r="36" spans="1:20" ht="15.75" customHeight="1">
      <c r="A36" s="11">
        <v>34</v>
      </c>
      <c r="B36" s="11"/>
      <c r="C36" s="11"/>
      <c r="D36" s="11"/>
      <c r="E36" s="11"/>
      <c r="F36" s="11"/>
      <c r="G36" s="11"/>
      <c r="H36" s="17"/>
      <c r="I36" s="11"/>
      <c r="J36" s="11"/>
      <c r="K36" s="11"/>
      <c r="L36" s="11"/>
      <c r="M36" s="11"/>
      <c r="N36" s="20"/>
      <c r="O36" s="21"/>
      <c r="P36" s="114"/>
      <c r="Q36" s="109"/>
      <c r="R36" s="109"/>
      <c r="S36" s="109"/>
      <c r="T36" s="109"/>
    </row>
    <row r="37" spans="1:20" ht="15.75" customHeight="1">
      <c r="A37" s="11">
        <v>35</v>
      </c>
      <c r="B37" s="11"/>
      <c r="C37" s="11"/>
      <c r="D37" s="11"/>
      <c r="E37" s="11"/>
      <c r="F37" s="11"/>
      <c r="G37" s="11"/>
      <c r="H37" s="17"/>
      <c r="I37" s="11"/>
      <c r="J37" s="11"/>
      <c r="K37" s="11"/>
      <c r="L37" s="11"/>
      <c r="M37" s="11"/>
      <c r="N37" s="20"/>
      <c r="O37" s="21"/>
      <c r="P37" s="114"/>
      <c r="Q37" s="109"/>
      <c r="R37" s="109"/>
      <c r="S37" s="109"/>
      <c r="T37" s="109"/>
    </row>
    <row r="38" spans="1:20" ht="15.75" customHeight="1">
      <c r="A38" s="11">
        <v>36</v>
      </c>
      <c r="B38" s="11"/>
      <c r="C38" s="11"/>
      <c r="D38" s="11"/>
      <c r="E38" s="11"/>
      <c r="F38" s="11"/>
      <c r="G38" s="11"/>
      <c r="H38" s="17"/>
      <c r="I38" s="11"/>
      <c r="J38" s="11"/>
      <c r="K38" s="11"/>
      <c r="L38" s="11"/>
      <c r="M38" s="11"/>
      <c r="N38" s="20"/>
      <c r="O38" s="21"/>
      <c r="P38" s="114"/>
      <c r="Q38" s="109"/>
      <c r="R38" s="109"/>
      <c r="S38" s="109"/>
      <c r="T38" s="109"/>
    </row>
    <row r="39" spans="1:20" ht="15.75" customHeight="1">
      <c r="A39" s="11">
        <v>37</v>
      </c>
      <c r="B39" s="11"/>
      <c r="C39" s="11"/>
      <c r="D39" s="11"/>
      <c r="E39" s="11"/>
      <c r="F39" s="11"/>
      <c r="G39" s="11"/>
      <c r="H39" s="17"/>
      <c r="I39" s="11"/>
      <c r="J39" s="11"/>
      <c r="K39" s="11"/>
      <c r="L39" s="11"/>
      <c r="M39" s="11"/>
      <c r="N39" s="20"/>
      <c r="O39" s="21"/>
      <c r="P39" s="118"/>
      <c r="Q39" s="109"/>
      <c r="R39" s="109"/>
      <c r="S39" s="109"/>
      <c r="T39" s="109"/>
    </row>
    <row r="40" spans="1:20" ht="15.75" customHeight="1">
      <c r="A40" s="11">
        <v>38</v>
      </c>
      <c r="B40" s="11"/>
      <c r="C40" s="11"/>
      <c r="D40" s="11"/>
      <c r="E40" s="11"/>
      <c r="F40" s="11"/>
      <c r="G40" s="11"/>
      <c r="H40" s="17"/>
      <c r="I40" s="11"/>
      <c r="J40" s="11"/>
      <c r="K40" s="11"/>
      <c r="L40" s="11"/>
      <c r="M40" s="11"/>
      <c r="N40" s="20"/>
      <c r="O40" s="21"/>
      <c r="P40" s="114"/>
      <c r="Q40" s="109"/>
      <c r="R40" s="109"/>
      <c r="S40" s="109"/>
      <c r="T40" s="109"/>
    </row>
    <row r="41" spans="1:20" ht="15.75" customHeight="1">
      <c r="A41" s="11">
        <v>39</v>
      </c>
      <c r="B41" s="11"/>
      <c r="C41" s="11"/>
      <c r="D41" s="11"/>
      <c r="E41" s="11"/>
      <c r="F41" s="11"/>
      <c r="G41" s="11"/>
      <c r="H41" s="17"/>
      <c r="I41" s="11"/>
      <c r="J41" s="11"/>
      <c r="K41" s="11"/>
      <c r="L41" s="11"/>
      <c r="M41" s="11"/>
      <c r="N41" s="20"/>
      <c r="O41" s="21"/>
      <c r="P41" s="108"/>
      <c r="Q41" s="109"/>
      <c r="R41" s="109"/>
      <c r="S41" s="109"/>
      <c r="T41" s="109"/>
    </row>
    <row r="42" spans="1:20" ht="15.75" customHeight="1">
      <c r="A42" s="11">
        <v>40</v>
      </c>
      <c r="B42" s="11"/>
      <c r="C42" s="11"/>
      <c r="D42" s="11"/>
      <c r="E42" s="11"/>
      <c r="F42" s="11"/>
      <c r="G42" s="11"/>
      <c r="H42" s="17"/>
      <c r="I42" s="11"/>
      <c r="J42" s="11"/>
      <c r="K42" s="11"/>
      <c r="L42" s="11"/>
      <c r="M42" s="11"/>
      <c r="N42" s="20"/>
      <c r="O42" s="21"/>
      <c r="P42" s="114"/>
      <c r="Q42" s="109"/>
      <c r="R42" s="109"/>
      <c r="S42" s="109"/>
      <c r="T42" s="109"/>
    </row>
    <row r="43" spans="1:20" ht="15.75" customHeight="1">
      <c r="A43" s="11">
        <v>41</v>
      </c>
      <c r="B43" s="11"/>
      <c r="C43" s="11"/>
      <c r="D43" s="11"/>
      <c r="E43" s="11"/>
      <c r="F43" s="11"/>
      <c r="G43" s="11"/>
      <c r="H43" s="17"/>
      <c r="I43" s="11"/>
      <c r="J43" s="11"/>
      <c r="K43" s="11"/>
      <c r="L43" s="11"/>
      <c r="M43" s="11"/>
      <c r="N43" s="20"/>
      <c r="O43" s="21"/>
      <c r="P43" s="117"/>
      <c r="Q43" s="109"/>
      <c r="R43" s="109"/>
      <c r="S43" s="109"/>
      <c r="T43" s="109"/>
    </row>
    <row r="44" spans="1:20" ht="15.75" customHeight="1">
      <c r="A44" s="11">
        <v>42</v>
      </c>
      <c r="B44" s="11"/>
      <c r="C44" s="11"/>
      <c r="D44" s="11"/>
      <c r="E44" s="11"/>
      <c r="F44" s="11"/>
      <c r="G44" s="11"/>
      <c r="H44" s="17"/>
      <c r="I44" s="11"/>
      <c r="J44" s="11"/>
      <c r="K44" s="11"/>
      <c r="L44" s="11"/>
      <c r="M44" s="11"/>
      <c r="N44" s="20"/>
      <c r="O44" s="21"/>
      <c r="P44" s="114"/>
      <c r="Q44" s="109"/>
      <c r="R44" s="109"/>
      <c r="S44" s="109"/>
      <c r="T44" s="109"/>
    </row>
    <row r="45" spans="1:20" ht="15.75" customHeight="1">
      <c r="A45" s="11">
        <v>43</v>
      </c>
      <c r="B45" s="11"/>
      <c r="C45" s="11"/>
      <c r="D45" s="11"/>
      <c r="E45" s="11"/>
      <c r="F45" s="11"/>
      <c r="G45" s="11"/>
      <c r="H45" s="17"/>
      <c r="I45" s="11"/>
      <c r="J45" s="11"/>
      <c r="K45" s="11"/>
      <c r="L45" s="11"/>
      <c r="M45" s="11"/>
      <c r="N45" s="20"/>
      <c r="O45" s="21"/>
      <c r="P45" s="114"/>
      <c r="Q45" s="109"/>
      <c r="R45" s="109"/>
      <c r="S45" s="109"/>
      <c r="T45" s="109"/>
    </row>
    <row r="46" spans="1:20" ht="15.75" customHeight="1">
      <c r="A46" s="11">
        <v>44</v>
      </c>
      <c r="B46" s="11"/>
      <c r="C46" s="11"/>
      <c r="D46" s="11"/>
      <c r="E46" s="11"/>
      <c r="F46" s="11"/>
      <c r="G46" s="11"/>
      <c r="H46" s="17"/>
      <c r="I46" s="11"/>
      <c r="J46" s="11"/>
      <c r="K46" s="11"/>
      <c r="L46" s="11"/>
      <c r="M46" s="11"/>
      <c r="N46" s="20"/>
      <c r="O46" s="21"/>
      <c r="P46" s="114"/>
      <c r="Q46" s="109"/>
      <c r="R46" s="109"/>
      <c r="S46" s="109"/>
      <c r="T46" s="109"/>
    </row>
    <row r="47" spans="1:20" ht="15.75" customHeight="1">
      <c r="A47" s="11">
        <v>45</v>
      </c>
      <c r="B47" s="11"/>
      <c r="C47" s="11"/>
      <c r="D47" s="11"/>
      <c r="E47" s="11"/>
      <c r="F47" s="11"/>
      <c r="G47" s="11"/>
      <c r="H47" s="17"/>
      <c r="I47" s="11"/>
      <c r="J47" s="11"/>
      <c r="K47" s="11"/>
      <c r="L47" s="11"/>
      <c r="M47" s="11"/>
      <c r="N47" s="20"/>
      <c r="O47" s="21"/>
      <c r="P47" s="114"/>
      <c r="Q47" s="109"/>
      <c r="R47" s="109"/>
      <c r="S47" s="109"/>
      <c r="T47" s="109"/>
    </row>
    <row r="48" spans="1:20" ht="15.75" customHeight="1">
      <c r="A48" s="11">
        <v>46</v>
      </c>
      <c r="B48" s="11"/>
      <c r="C48" s="11"/>
      <c r="D48" s="11"/>
      <c r="E48" s="11"/>
      <c r="F48" s="11"/>
      <c r="G48" s="11"/>
      <c r="H48" s="17"/>
      <c r="I48" s="11"/>
      <c r="J48" s="11"/>
      <c r="K48" s="11"/>
      <c r="L48" s="11"/>
      <c r="M48" s="11"/>
      <c r="N48" s="20"/>
      <c r="O48" s="21"/>
      <c r="P48" s="114"/>
      <c r="Q48" s="109"/>
      <c r="R48" s="109"/>
      <c r="S48" s="109"/>
      <c r="T48" s="109"/>
    </row>
    <row r="49" spans="1:20" ht="15.75" customHeight="1">
      <c r="A49" s="11">
        <v>47</v>
      </c>
      <c r="B49" s="11"/>
      <c r="C49" s="11"/>
      <c r="D49" s="11"/>
      <c r="E49" s="11"/>
      <c r="F49" s="11"/>
      <c r="G49" s="11"/>
      <c r="H49" s="17"/>
      <c r="I49" s="11"/>
      <c r="J49" s="11"/>
      <c r="K49" s="11"/>
      <c r="L49" s="11"/>
      <c r="M49" s="11"/>
      <c r="N49" s="20"/>
      <c r="O49" s="21"/>
      <c r="P49" s="123"/>
      <c r="Q49" s="109"/>
      <c r="R49" s="109"/>
      <c r="S49" s="109"/>
      <c r="T49" s="109"/>
    </row>
    <row r="50" spans="1:20" ht="15.75" customHeight="1">
      <c r="A50" s="11">
        <v>48</v>
      </c>
      <c r="B50" s="11"/>
      <c r="C50" s="11"/>
      <c r="D50" s="11"/>
      <c r="E50" s="11"/>
      <c r="F50" s="11"/>
      <c r="G50" s="11"/>
      <c r="H50" s="17"/>
      <c r="I50" s="11"/>
      <c r="J50" s="11"/>
      <c r="K50" s="11"/>
      <c r="L50" s="11"/>
      <c r="M50" s="11"/>
      <c r="N50" s="20"/>
      <c r="O50" s="21"/>
      <c r="P50" s="114"/>
      <c r="Q50" s="109"/>
      <c r="R50" s="109"/>
      <c r="S50" s="109"/>
      <c r="T50" s="109"/>
    </row>
    <row r="51" spans="1:20" ht="15.75" customHeight="1">
      <c r="A51" s="11">
        <v>49</v>
      </c>
      <c r="B51" s="11"/>
      <c r="C51" s="11"/>
      <c r="D51" s="11"/>
      <c r="E51" s="11"/>
      <c r="F51" s="11"/>
      <c r="G51" s="11"/>
      <c r="H51" s="17"/>
      <c r="I51" s="11"/>
      <c r="J51" s="11"/>
      <c r="K51" s="11"/>
      <c r="L51" s="11"/>
      <c r="M51" s="11"/>
      <c r="N51" s="20"/>
      <c r="O51" s="21"/>
      <c r="P51" s="115"/>
      <c r="Q51" s="109"/>
      <c r="R51" s="109"/>
      <c r="S51" s="109"/>
      <c r="T51" s="109"/>
    </row>
    <row r="52" spans="1:20" ht="15.75" customHeight="1">
      <c r="A52" s="11">
        <v>50</v>
      </c>
      <c r="B52" s="11"/>
      <c r="C52" s="11"/>
      <c r="D52" s="11"/>
      <c r="E52" s="11"/>
      <c r="F52" s="11"/>
      <c r="G52" s="11"/>
      <c r="H52" s="17"/>
      <c r="I52" s="11"/>
      <c r="J52" s="11"/>
      <c r="K52" s="11"/>
      <c r="L52" s="11"/>
      <c r="M52" s="11"/>
      <c r="N52" s="20"/>
      <c r="O52" s="21"/>
      <c r="P52" s="114"/>
      <c r="Q52" s="109"/>
      <c r="R52" s="109"/>
      <c r="S52" s="109"/>
      <c r="T52" s="109"/>
    </row>
    <row r="53" spans="1:20" ht="15.75" customHeight="1">
      <c r="A53" s="11">
        <v>51</v>
      </c>
      <c r="B53" s="11"/>
      <c r="C53" s="11"/>
      <c r="D53" s="11"/>
      <c r="E53" s="11"/>
      <c r="F53" s="11"/>
      <c r="G53" s="11"/>
      <c r="H53" s="17"/>
      <c r="I53" s="11"/>
      <c r="J53" s="11"/>
      <c r="K53" s="11"/>
      <c r="L53" s="11"/>
      <c r="M53" s="11"/>
      <c r="N53" s="20"/>
      <c r="O53" s="21"/>
      <c r="P53" s="116"/>
      <c r="Q53" s="109"/>
      <c r="R53" s="109"/>
      <c r="S53" s="109"/>
      <c r="T53" s="109"/>
    </row>
    <row r="54" spans="1:20" ht="15.75" customHeight="1">
      <c r="A54" s="11">
        <v>52</v>
      </c>
      <c r="B54" s="11"/>
      <c r="C54" s="11"/>
      <c r="D54" s="11"/>
      <c r="E54" s="11"/>
      <c r="F54" s="11"/>
      <c r="G54" s="11"/>
      <c r="H54" s="17"/>
      <c r="I54" s="11"/>
      <c r="J54" s="11"/>
      <c r="K54" s="11"/>
      <c r="L54" s="11"/>
      <c r="M54" s="11"/>
      <c r="N54" s="20"/>
      <c r="O54" s="21"/>
      <c r="P54" s="117"/>
      <c r="Q54" s="109"/>
      <c r="R54" s="109"/>
      <c r="S54" s="109"/>
      <c r="T54" s="109"/>
    </row>
    <row r="55" spans="1:20" ht="15.75" customHeight="1">
      <c r="A55" s="11">
        <v>53</v>
      </c>
      <c r="B55" s="11"/>
      <c r="C55" s="11"/>
      <c r="D55" s="11"/>
      <c r="E55" s="11"/>
      <c r="F55" s="11"/>
      <c r="G55" s="11"/>
      <c r="H55" s="17"/>
      <c r="I55" s="11"/>
      <c r="J55" s="11"/>
      <c r="K55" s="11"/>
      <c r="L55" s="11"/>
      <c r="M55" s="11"/>
      <c r="N55" s="20"/>
      <c r="O55" s="21"/>
      <c r="P55" s="118"/>
      <c r="Q55" s="109"/>
      <c r="R55" s="109"/>
      <c r="S55" s="109"/>
      <c r="T55" s="109"/>
    </row>
    <row r="56" spans="1:20" ht="15.75" customHeight="1">
      <c r="A56" s="11">
        <v>54</v>
      </c>
      <c r="B56" s="11"/>
      <c r="C56" s="11"/>
      <c r="D56" s="11"/>
      <c r="E56" s="11"/>
      <c r="F56" s="11"/>
      <c r="G56" s="11"/>
      <c r="H56" s="17"/>
      <c r="I56" s="11"/>
      <c r="J56" s="11"/>
      <c r="K56" s="11"/>
      <c r="L56" s="11"/>
      <c r="M56" s="11"/>
      <c r="N56" s="20"/>
      <c r="O56" s="21"/>
      <c r="P56" s="114"/>
      <c r="Q56" s="109"/>
      <c r="R56" s="109"/>
      <c r="S56" s="109"/>
      <c r="T56" s="109"/>
    </row>
    <row r="57" spans="1:20" ht="15.75" customHeight="1">
      <c r="A57" s="11">
        <v>55</v>
      </c>
      <c r="B57" s="11"/>
      <c r="C57" s="11"/>
      <c r="D57" s="11"/>
      <c r="E57" s="11"/>
      <c r="F57" s="11"/>
      <c r="G57" s="11"/>
      <c r="H57" s="17"/>
      <c r="I57" s="11"/>
      <c r="J57" s="11"/>
      <c r="K57" s="11"/>
      <c r="L57" s="11"/>
      <c r="M57" s="11"/>
      <c r="N57" s="20"/>
      <c r="O57" s="21"/>
      <c r="P57" s="114"/>
      <c r="Q57" s="109"/>
      <c r="R57" s="109"/>
      <c r="S57" s="109"/>
      <c r="T57" s="109"/>
    </row>
    <row r="58" spans="1:20" ht="15.75" customHeight="1">
      <c r="A58" s="11">
        <v>56</v>
      </c>
      <c r="B58" s="11"/>
      <c r="C58" s="11"/>
      <c r="D58" s="11"/>
      <c r="E58" s="11"/>
      <c r="F58" s="11"/>
      <c r="G58" s="11"/>
      <c r="H58" s="17"/>
      <c r="I58" s="11"/>
      <c r="J58" s="11"/>
      <c r="K58" s="11"/>
      <c r="L58" s="11"/>
      <c r="M58" s="11"/>
      <c r="N58" s="20"/>
      <c r="O58" s="21"/>
      <c r="P58" s="114"/>
      <c r="Q58" s="109"/>
      <c r="R58" s="109"/>
      <c r="S58" s="109"/>
      <c r="T58" s="109"/>
    </row>
    <row r="59" spans="1:20" ht="15.75" customHeight="1">
      <c r="A59" s="11">
        <v>57</v>
      </c>
      <c r="B59" s="11"/>
      <c r="C59" s="11"/>
      <c r="D59" s="11"/>
      <c r="E59" s="11"/>
      <c r="F59" s="11"/>
      <c r="G59" s="11"/>
      <c r="H59" s="17"/>
      <c r="I59" s="11"/>
      <c r="J59" s="11"/>
      <c r="K59" s="11"/>
      <c r="L59" s="11"/>
      <c r="M59" s="11"/>
      <c r="N59" s="20"/>
      <c r="O59" s="21"/>
      <c r="P59" s="114"/>
      <c r="Q59" s="109"/>
      <c r="R59" s="109"/>
      <c r="S59" s="109"/>
      <c r="T59" s="109"/>
    </row>
    <row r="60" spans="1:20" ht="15.75" customHeight="1">
      <c r="A60" s="11">
        <v>58</v>
      </c>
      <c r="B60" s="11"/>
      <c r="C60" s="11"/>
      <c r="D60" s="11"/>
      <c r="E60" s="11"/>
      <c r="F60" s="11"/>
      <c r="G60" s="11"/>
      <c r="H60" s="17"/>
      <c r="I60" s="11"/>
      <c r="J60" s="11"/>
      <c r="K60" s="11"/>
      <c r="L60" s="11"/>
      <c r="M60" s="11"/>
      <c r="N60" s="20"/>
      <c r="O60" s="21"/>
      <c r="P60" s="114"/>
      <c r="Q60" s="109"/>
      <c r="R60" s="109"/>
      <c r="S60" s="109"/>
      <c r="T60" s="109"/>
    </row>
    <row r="61" spans="1:20" ht="15.75" customHeight="1">
      <c r="A61" s="11">
        <v>59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0"/>
      <c r="O61" s="21"/>
      <c r="P61" s="114"/>
      <c r="Q61" s="109"/>
      <c r="R61" s="109"/>
      <c r="S61" s="109"/>
      <c r="T61" s="109"/>
    </row>
    <row r="62" spans="1:20" ht="15.75" customHeight="1">
      <c r="A62" s="11">
        <v>60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20"/>
      <c r="O62" s="21"/>
      <c r="P62" s="114"/>
      <c r="Q62" s="109"/>
      <c r="R62" s="109"/>
      <c r="S62" s="109"/>
      <c r="T62" s="109"/>
    </row>
    <row r="63" spans="1:20" ht="15.75" customHeight="1">
      <c r="A63" s="11">
        <v>61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20"/>
      <c r="O63" s="21"/>
      <c r="P63" s="114"/>
      <c r="Q63" s="109"/>
      <c r="R63" s="109"/>
      <c r="S63" s="109"/>
      <c r="T63" s="109"/>
    </row>
    <row r="64" spans="1:20" ht="15.75" customHeight="1">
      <c r="A64" s="11">
        <v>62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20"/>
      <c r="O64" s="21"/>
      <c r="P64" s="114"/>
      <c r="Q64" s="109"/>
      <c r="R64" s="109"/>
      <c r="S64" s="109"/>
      <c r="T64" s="109"/>
    </row>
    <row r="65" spans="1:20" ht="15.75" customHeight="1">
      <c r="A65" s="11">
        <v>63</v>
      </c>
      <c r="B65" s="11"/>
      <c r="C65" s="11"/>
      <c r="D65" s="11"/>
      <c r="E65" s="11"/>
      <c r="F65" s="11"/>
      <c r="G65" s="11"/>
      <c r="H65" s="17"/>
      <c r="I65" s="11"/>
      <c r="J65" s="11"/>
      <c r="K65" s="11"/>
      <c r="L65" s="11"/>
      <c r="M65" s="11"/>
      <c r="N65" s="20"/>
      <c r="O65" s="21"/>
      <c r="P65" s="114"/>
      <c r="Q65" s="109"/>
      <c r="R65" s="109"/>
      <c r="S65" s="109"/>
      <c r="T65" s="109"/>
    </row>
    <row r="66" spans="1:20" ht="15.75" customHeight="1">
      <c r="A66" s="11">
        <v>64</v>
      </c>
      <c r="B66" s="11"/>
      <c r="C66" s="11"/>
      <c r="D66" s="11"/>
      <c r="E66" s="11"/>
      <c r="F66" s="11"/>
      <c r="G66" s="11"/>
      <c r="H66" s="17"/>
      <c r="I66" s="11"/>
      <c r="J66" s="11"/>
      <c r="K66" s="11"/>
      <c r="L66" s="11"/>
      <c r="M66" s="11"/>
      <c r="N66" s="20"/>
      <c r="O66" s="21"/>
      <c r="P66" s="114"/>
      <c r="Q66" s="109"/>
      <c r="R66" s="109"/>
      <c r="S66" s="109"/>
      <c r="T66" s="109"/>
    </row>
    <row r="67" spans="1:20" ht="15.75" customHeight="1">
      <c r="A67" s="11">
        <v>65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20"/>
      <c r="O67" s="21"/>
      <c r="P67" s="114"/>
      <c r="Q67" s="109"/>
      <c r="R67" s="109"/>
      <c r="S67" s="109"/>
      <c r="T67" s="109"/>
    </row>
    <row r="68" spans="1:20" ht="15.75" customHeight="1">
      <c r="A68" s="11">
        <v>66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20"/>
      <c r="O68" s="21"/>
      <c r="P68" s="114"/>
      <c r="Q68" s="109"/>
      <c r="R68" s="109"/>
      <c r="S68" s="109"/>
      <c r="T68" s="109"/>
    </row>
    <row r="69" spans="1:20" ht="15.75" customHeight="1">
      <c r="A69" s="11">
        <v>67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0"/>
      <c r="O69" s="21"/>
      <c r="P69" s="114"/>
      <c r="Q69" s="109"/>
      <c r="R69" s="109"/>
      <c r="S69" s="109"/>
      <c r="T69" s="109"/>
    </row>
    <row r="70" spans="1:20" ht="15.75" customHeight="1">
      <c r="A70" s="11">
        <v>68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20"/>
      <c r="O70" s="21"/>
      <c r="P70" s="114"/>
      <c r="Q70" s="109"/>
      <c r="R70" s="109"/>
      <c r="S70" s="109"/>
      <c r="T70" s="109"/>
    </row>
    <row r="71" spans="1:20" ht="15.75" customHeight="1">
      <c r="A71" s="11">
        <v>69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20"/>
      <c r="O71" s="21"/>
      <c r="P71" s="114"/>
      <c r="Q71" s="109"/>
      <c r="R71" s="109"/>
      <c r="S71" s="109"/>
      <c r="T71" s="109"/>
    </row>
    <row r="72" spans="1:20" ht="15.75" customHeight="1">
      <c r="A72" s="11">
        <v>70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20"/>
      <c r="O72" s="21"/>
      <c r="P72" s="119"/>
      <c r="Q72" s="94"/>
      <c r="R72" s="94"/>
      <c r="S72" s="94"/>
      <c r="T72" s="94"/>
    </row>
    <row r="73" spans="1:20" ht="15.75" customHeight="1">
      <c r="E73" s="1"/>
    </row>
    <row r="74" spans="1:20" ht="15.75" customHeight="1">
      <c r="E74" s="1"/>
    </row>
    <row r="75" spans="1:20" ht="15.75" customHeight="1">
      <c r="E75" s="1"/>
    </row>
    <row r="76" spans="1:20" ht="15.75" customHeight="1">
      <c r="E76" s="1"/>
    </row>
    <row r="77" spans="1:20" ht="15.75" customHeight="1"/>
    <row r="78" spans="1:20" ht="15.75" customHeight="1"/>
    <row r="79" spans="1:20" ht="15.75" customHeight="1"/>
    <row r="80" spans="1:2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2">
    <mergeCell ref="P46:T46"/>
    <mergeCell ref="P47:T47"/>
    <mergeCell ref="P48:T48"/>
    <mergeCell ref="P49:T49"/>
    <mergeCell ref="P41:T41"/>
    <mergeCell ref="P42:T42"/>
    <mergeCell ref="P43:T43"/>
    <mergeCell ref="P44:T44"/>
    <mergeCell ref="P45:T45"/>
    <mergeCell ref="P36:T36"/>
    <mergeCell ref="P37:T37"/>
    <mergeCell ref="P38:T38"/>
    <mergeCell ref="P39:T39"/>
    <mergeCell ref="P40:T40"/>
    <mergeCell ref="P31:T31"/>
    <mergeCell ref="P32:T32"/>
    <mergeCell ref="P33:T33"/>
    <mergeCell ref="P34:T34"/>
    <mergeCell ref="P35:T35"/>
    <mergeCell ref="P26:T26"/>
    <mergeCell ref="P27:T27"/>
    <mergeCell ref="P28:T28"/>
    <mergeCell ref="P29:T29"/>
    <mergeCell ref="P30:T30"/>
    <mergeCell ref="P21:T21"/>
    <mergeCell ref="P22:T22"/>
    <mergeCell ref="P23:T23"/>
    <mergeCell ref="P24:T24"/>
    <mergeCell ref="P25:T25"/>
    <mergeCell ref="P16:T16"/>
    <mergeCell ref="P17:T17"/>
    <mergeCell ref="P18:T18"/>
    <mergeCell ref="P19:T19"/>
    <mergeCell ref="P20:T20"/>
    <mergeCell ref="P11:T11"/>
    <mergeCell ref="P12:T12"/>
    <mergeCell ref="P13:T13"/>
    <mergeCell ref="P14:T14"/>
    <mergeCell ref="P15:T15"/>
    <mergeCell ref="P6:T6"/>
    <mergeCell ref="P7:T7"/>
    <mergeCell ref="P8:T8"/>
    <mergeCell ref="P9:T9"/>
    <mergeCell ref="P10:T10"/>
    <mergeCell ref="J1:L1"/>
    <mergeCell ref="P2:T2"/>
    <mergeCell ref="P3:T3"/>
    <mergeCell ref="P4:T4"/>
    <mergeCell ref="P5:T5"/>
    <mergeCell ref="P72:T72"/>
    <mergeCell ref="P64:T64"/>
    <mergeCell ref="P65:T65"/>
    <mergeCell ref="P66:T66"/>
    <mergeCell ref="P67:T67"/>
    <mergeCell ref="P68:T68"/>
    <mergeCell ref="P69:T69"/>
    <mergeCell ref="P70:T70"/>
    <mergeCell ref="P60:T60"/>
    <mergeCell ref="P61:T61"/>
    <mergeCell ref="P62:T62"/>
    <mergeCell ref="P63:T63"/>
    <mergeCell ref="P71:T71"/>
    <mergeCell ref="P55:T55"/>
    <mergeCell ref="P56:T56"/>
    <mergeCell ref="P57:T57"/>
    <mergeCell ref="P58:T58"/>
    <mergeCell ref="P59:T59"/>
    <mergeCell ref="P50:T50"/>
    <mergeCell ref="P51:T51"/>
    <mergeCell ref="P52:T52"/>
    <mergeCell ref="P53:T53"/>
    <mergeCell ref="P54:T54"/>
  </mergeCells>
  <phoneticPr fontId="16"/>
  <dataValidations count="6">
    <dataValidation type="list" allowBlank="1" showErrorMessage="1" sqref="F3:F72" xr:uid="{00000000-0002-0000-0200-000002000000}">
      <formula1>"小学低学年(1~3年)男子, 小学低学年(1~3年)女子, 小学高学年(4~6年)男子, 小学高学年(4~6年)女子, 中学男子, 中学女子, 高校・一般男子, 高校・一般女子"</formula1>
    </dataValidation>
    <dataValidation type="list" allowBlank="1" showInputMessage="1" showErrorMessage="1" sqref="M3:M72" xr:uid="{60C4E00E-6077-F546-9B6B-F259451BF050}">
      <formula1>"はい, いいえ"</formula1>
    </dataValidation>
    <dataValidation type="list" allowBlank="1" showInputMessage="1" showErrorMessage="1" sqref="I3:I72" xr:uid="{3F8EBBE4-7CBF-944A-B546-F98822B4C5CA}">
      <formula1>"陸協登録なし, 学連, 在外, 北海道,青森,岩手,宮城,秋田,山形,福島,茨城,栃木,群馬,埼玉,千葉,東京,神奈川,新潟,富山,石川,福井,山梨,長野,岐阜,静岡,愛知,三重,滋賀,京都,大阪,兵庫,奈良,和歌山,鳥取,島根,岡山,広島,山口,徳島,香川,愛媛,高知,福岡,佐賀,長崎,熊本,大分,宮崎,鹿児島,沖縄 "</formula1>
    </dataValidation>
    <dataValidation type="list" allowBlank="1" showErrorMessage="1" sqref="O3:O72" xr:uid="{00000000-0002-0000-0200-000000000000}">
      <formula1>"〇,×"</formula1>
    </dataValidation>
    <dataValidation type="list" allowBlank="1" showErrorMessage="1" sqref="K21:K72 K3:K19" xr:uid="{00000000-0002-0000-0200-000003000000}">
      <formula1>"50m, 100m(1本のみ), 100m(予選決勝セット), 600m, 1000m, 1500m, 200mH, 走幅跳, 走高跳, 300mエリミネーション"</formula1>
    </dataValidation>
    <dataValidation type="list" allowBlank="1" showErrorMessage="1" sqref="N3:N72" xr:uid="{BB64F65F-6FD9-4941-B907-33431D485E45}">
      <formula1>"120,130,140,150,SS,S,M,L,LL(XL),2XL"</formula1>
    </dataValidation>
  </dataValidations>
  <pageMargins left="0.25" right="0.25" top="0.75" bottom="0.75" header="0" footer="0"/>
  <pageSetup paperSize="9" scale="84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D9F9-7802-4BF9-BCB5-AC5B0C6F0DF8}">
  <dimension ref="A1:K72"/>
  <sheetViews>
    <sheetView topLeftCell="A76" workbookViewId="0">
      <selection activeCell="B31" sqref="B31"/>
    </sheetView>
  </sheetViews>
  <sheetFormatPr defaultRowHeight="15"/>
  <cols>
    <col min="2" max="2" width="12.42578125" customWidth="1"/>
    <col min="3" max="3" width="14.5703125" customWidth="1"/>
    <col min="4" max="5" width="17.42578125" customWidth="1"/>
    <col min="6" max="6" width="20.42578125" customWidth="1"/>
    <col min="7" max="7" width="15.140625" customWidth="1"/>
    <col min="8" max="8" width="5.140625" customWidth="1"/>
    <col min="9" max="9" width="18.42578125" customWidth="1"/>
    <col min="10" max="10" width="11.140625" customWidth="1"/>
    <col min="11" max="11" width="12.42578125" customWidth="1"/>
  </cols>
  <sheetData>
    <row r="1" spans="1:11">
      <c r="A1" s="8" t="s">
        <v>88</v>
      </c>
      <c r="B1" s="68"/>
    </row>
    <row r="2" spans="1:11">
      <c r="A2" s="8"/>
      <c r="B2" s="68"/>
    </row>
    <row r="3" spans="1:11">
      <c r="B3" s="71" t="s">
        <v>80</v>
      </c>
      <c r="C3" s="69" t="s">
        <v>81</v>
      </c>
      <c r="D3" s="34" t="s">
        <v>27</v>
      </c>
      <c r="E3" s="34" t="s">
        <v>99</v>
      </c>
      <c r="F3" s="34" t="s">
        <v>28</v>
      </c>
      <c r="G3" s="34" t="s">
        <v>36</v>
      </c>
      <c r="H3" s="70" t="s">
        <v>30</v>
      </c>
      <c r="I3" s="70" t="s">
        <v>31</v>
      </c>
      <c r="J3" s="70" t="s">
        <v>76</v>
      </c>
      <c r="K3" s="34" t="s">
        <v>32</v>
      </c>
    </row>
    <row r="4" spans="1:11">
      <c r="B4" s="69" t="s">
        <v>82</v>
      </c>
      <c r="C4" s="38">
        <v>1</v>
      </c>
      <c r="D4" s="38"/>
      <c r="E4" s="38"/>
      <c r="F4" s="38"/>
      <c r="G4" s="38"/>
      <c r="H4" s="38"/>
      <c r="I4" s="38"/>
      <c r="J4" s="38"/>
      <c r="K4" s="38"/>
    </row>
    <row r="5" spans="1:11">
      <c r="C5" s="38">
        <v>2</v>
      </c>
      <c r="D5" s="38"/>
      <c r="E5" s="38"/>
      <c r="F5" s="38"/>
      <c r="G5" s="38"/>
      <c r="H5" s="38"/>
      <c r="I5" s="38"/>
      <c r="J5" s="38"/>
      <c r="K5" s="38"/>
    </row>
    <row r="6" spans="1:11">
      <c r="C6" s="38">
        <v>3</v>
      </c>
      <c r="D6" s="38"/>
      <c r="E6" s="38"/>
      <c r="F6" s="38"/>
      <c r="G6" s="38"/>
      <c r="H6" s="38"/>
      <c r="I6" s="38"/>
      <c r="J6" s="38"/>
      <c r="K6" s="38"/>
    </row>
    <row r="7" spans="1:11">
      <c r="C7" s="38">
        <v>4</v>
      </c>
      <c r="D7" s="38"/>
      <c r="E7" s="38"/>
      <c r="F7" s="38"/>
      <c r="G7" s="38"/>
      <c r="H7" s="38"/>
      <c r="I7" s="38"/>
      <c r="J7" s="38"/>
      <c r="K7" s="38"/>
    </row>
    <row r="8" spans="1:11">
      <c r="C8" s="38">
        <v>5</v>
      </c>
      <c r="D8" s="38"/>
      <c r="E8" s="38"/>
      <c r="F8" s="38"/>
      <c r="G8" s="38"/>
      <c r="H8" s="38"/>
      <c r="I8" s="38"/>
      <c r="J8" s="38"/>
      <c r="K8" s="38"/>
    </row>
    <row r="9" spans="1:11">
      <c r="C9" s="38">
        <v>6</v>
      </c>
      <c r="D9" s="38"/>
      <c r="E9" s="38"/>
      <c r="F9" s="38"/>
      <c r="G9" s="38"/>
      <c r="H9" s="38"/>
      <c r="I9" s="38"/>
      <c r="J9" s="38"/>
      <c r="K9" s="38"/>
    </row>
    <row r="12" spans="1:11">
      <c r="B12" s="71" t="s">
        <v>80</v>
      </c>
      <c r="C12" s="69" t="s">
        <v>81</v>
      </c>
      <c r="D12" s="34" t="s">
        <v>27</v>
      </c>
      <c r="E12" s="34" t="s">
        <v>99</v>
      </c>
      <c r="F12" s="34" t="s">
        <v>28</v>
      </c>
      <c r="G12" s="34" t="s">
        <v>36</v>
      </c>
      <c r="H12" s="70" t="s">
        <v>30</v>
      </c>
      <c r="I12" s="70" t="s">
        <v>31</v>
      </c>
      <c r="J12" s="70" t="s">
        <v>76</v>
      </c>
      <c r="K12" s="34" t="s">
        <v>32</v>
      </c>
    </row>
    <row r="13" spans="1:11">
      <c r="B13" s="38" t="s">
        <v>82</v>
      </c>
      <c r="C13" s="38">
        <v>1</v>
      </c>
      <c r="D13" s="38"/>
      <c r="E13" s="38"/>
      <c r="F13" s="38"/>
      <c r="G13" s="38"/>
      <c r="H13" s="38"/>
      <c r="I13" s="38"/>
      <c r="J13" s="38"/>
      <c r="K13" s="38"/>
    </row>
    <row r="14" spans="1:11">
      <c r="C14" s="38">
        <v>2</v>
      </c>
      <c r="D14" s="38"/>
      <c r="E14" s="38"/>
      <c r="F14" s="38"/>
      <c r="G14" s="38"/>
      <c r="H14" s="38"/>
      <c r="I14" s="38"/>
      <c r="J14" s="38"/>
      <c r="K14" s="38"/>
    </row>
    <row r="15" spans="1:11">
      <c r="C15" s="38">
        <v>3</v>
      </c>
      <c r="D15" s="38"/>
      <c r="E15" s="38"/>
      <c r="F15" s="38"/>
      <c r="G15" s="38"/>
      <c r="H15" s="38"/>
      <c r="I15" s="38"/>
      <c r="J15" s="38"/>
      <c r="K15" s="38"/>
    </row>
    <row r="16" spans="1:11">
      <c r="C16" s="38">
        <v>4</v>
      </c>
      <c r="D16" s="38"/>
      <c r="E16" s="38"/>
      <c r="F16" s="38"/>
      <c r="G16" s="38"/>
      <c r="H16" s="38"/>
      <c r="I16" s="38"/>
      <c r="J16" s="38"/>
      <c r="K16" s="38"/>
    </row>
    <row r="17" spans="2:11">
      <c r="C17" s="38">
        <v>5</v>
      </c>
      <c r="D17" s="38"/>
      <c r="E17" s="38"/>
      <c r="F17" s="38"/>
      <c r="G17" s="38"/>
      <c r="H17" s="38"/>
      <c r="I17" s="38"/>
      <c r="J17" s="38"/>
      <c r="K17" s="38"/>
    </row>
    <row r="18" spans="2:11">
      <c r="C18" s="38">
        <v>6</v>
      </c>
      <c r="D18" s="38"/>
      <c r="E18" s="38"/>
      <c r="F18" s="38"/>
      <c r="G18" s="38"/>
      <c r="H18" s="38"/>
      <c r="I18" s="38"/>
      <c r="J18" s="38"/>
      <c r="K18" s="38"/>
    </row>
    <row r="21" spans="2:11">
      <c r="B21" s="71" t="s">
        <v>80</v>
      </c>
      <c r="C21" s="69" t="s">
        <v>81</v>
      </c>
      <c r="D21" s="34" t="s">
        <v>27</v>
      </c>
      <c r="E21" s="34" t="s">
        <v>99</v>
      </c>
      <c r="F21" s="34" t="s">
        <v>28</v>
      </c>
      <c r="G21" s="34" t="s">
        <v>36</v>
      </c>
      <c r="H21" s="70" t="s">
        <v>30</v>
      </c>
      <c r="I21" s="70" t="s">
        <v>31</v>
      </c>
      <c r="J21" s="70" t="s">
        <v>76</v>
      </c>
      <c r="K21" s="34" t="s">
        <v>32</v>
      </c>
    </row>
    <row r="22" spans="2:11">
      <c r="B22" s="38" t="s">
        <v>82</v>
      </c>
      <c r="C22" s="38">
        <v>1</v>
      </c>
      <c r="D22" s="38"/>
      <c r="E22" s="38"/>
      <c r="F22" s="38"/>
      <c r="G22" s="38"/>
      <c r="H22" s="38"/>
      <c r="I22" s="38"/>
      <c r="J22" s="38"/>
      <c r="K22" s="38"/>
    </row>
    <row r="23" spans="2:11">
      <c r="C23" s="38">
        <v>2</v>
      </c>
      <c r="D23" s="38"/>
      <c r="E23" s="38"/>
      <c r="F23" s="38"/>
      <c r="G23" s="38"/>
      <c r="H23" s="38"/>
      <c r="I23" s="38"/>
      <c r="J23" s="38"/>
      <c r="K23" s="38"/>
    </row>
    <row r="24" spans="2:11">
      <c r="C24" s="38">
        <v>3</v>
      </c>
      <c r="D24" s="38"/>
      <c r="E24" s="38"/>
      <c r="F24" s="38"/>
      <c r="G24" s="38"/>
      <c r="H24" s="38"/>
      <c r="I24" s="38"/>
      <c r="J24" s="38"/>
      <c r="K24" s="38"/>
    </row>
    <row r="25" spans="2:11">
      <c r="C25" s="38">
        <v>4</v>
      </c>
      <c r="D25" s="38"/>
      <c r="E25" s="38"/>
      <c r="F25" s="38"/>
      <c r="G25" s="38"/>
      <c r="H25" s="38"/>
      <c r="I25" s="38"/>
      <c r="J25" s="38"/>
      <c r="K25" s="38"/>
    </row>
    <row r="26" spans="2:11">
      <c r="C26" s="38">
        <v>5</v>
      </c>
      <c r="D26" s="38"/>
      <c r="E26" s="38"/>
      <c r="F26" s="38"/>
      <c r="G26" s="38"/>
      <c r="H26" s="38"/>
      <c r="I26" s="38"/>
      <c r="J26" s="38"/>
      <c r="K26" s="38"/>
    </row>
    <row r="27" spans="2:11">
      <c r="C27" s="38">
        <v>6</v>
      </c>
      <c r="D27" s="38"/>
      <c r="E27" s="38"/>
      <c r="F27" s="38"/>
      <c r="G27" s="38"/>
      <c r="H27" s="38"/>
      <c r="I27" s="38"/>
      <c r="J27" s="38"/>
      <c r="K27" s="38"/>
    </row>
    <row r="30" spans="2:11">
      <c r="B30" s="71" t="s">
        <v>80</v>
      </c>
      <c r="C30" s="69" t="s">
        <v>81</v>
      </c>
      <c r="D30" s="34" t="s">
        <v>27</v>
      </c>
      <c r="E30" s="34" t="s">
        <v>99</v>
      </c>
      <c r="F30" s="34" t="s">
        <v>28</v>
      </c>
      <c r="G30" s="34" t="s">
        <v>36</v>
      </c>
      <c r="H30" s="70" t="s">
        <v>30</v>
      </c>
      <c r="I30" s="70" t="s">
        <v>31</v>
      </c>
      <c r="J30" s="70" t="s">
        <v>76</v>
      </c>
      <c r="K30" s="34" t="s">
        <v>32</v>
      </c>
    </row>
    <row r="31" spans="2:11">
      <c r="B31" s="38" t="s">
        <v>82</v>
      </c>
      <c r="C31" s="38">
        <v>1</v>
      </c>
      <c r="D31" s="38"/>
      <c r="E31" s="38"/>
      <c r="F31" s="38"/>
      <c r="G31" s="38"/>
      <c r="H31" s="38"/>
      <c r="I31" s="38"/>
      <c r="J31" s="38"/>
      <c r="K31" s="38"/>
    </row>
    <row r="32" spans="2:11">
      <c r="C32" s="38">
        <v>2</v>
      </c>
      <c r="D32" s="38"/>
      <c r="E32" s="38"/>
      <c r="F32" s="38"/>
      <c r="G32" s="38"/>
      <c r="H32" s="38"/>
      <c r="I32" s="38"/>
      <c r="J32" s="38"/>
      <c r="K32" s="38"/>
    </row>
    <row r="33" spans="2:11">
      <c r="C33" s="38">
        <v>3</v>
      </c>
      <c r="D33" s="38"/>
      <c r="E33" s="38"/>
      <c r="F33" s="38"/>
      <c r="G33" s="38"/>
      <c r="H33" s="38"/>
      <c r="I33" s="38"/>
      <c r="J33" s="38"/>
      <c r="K33" s="38"/>
    </row>
    <row r="34" spans="2:11">
      <c r="C34" s="38">
        <v>4</v>
      </c>
      <c r="D34" s="38"/>
      <c r="E34" s="38"/>
      <c r="F34" s="38"/>
      <c r="G34" s="38"/>
      <c r="H34" s="38"/>
      <c r="I34" s="38"/>
      <c r="J34" s="38"/>
      <c r="K34" s="38"/>
    </row>
    <row r="35" spans="2:11">
      <c r="C35" s="38">
        <v>5</v>
      </c>
      <c r="D35" s="38"/>
      <c r="E35" s="38"/>
      <c r="F35" s="38"/>
      <c r="G35" s="38"/>
      <c r="H35" s="38"/>
      <c r="I35" s="38"/>
      <c r="J35" s="38"/>
      <c r="K35" s="38"/>
    </row>
    <row r="36" spans="2:11">
      <c r="C36" s="38">
        <v>6</v>
      </c>
      <c r="D36" s="38"/>
      <c r="E36" s="38"/>
      <c r="F36" s="38"/>
      <c r="G36" s="38"/>
      <c r="H36" s="38"/>
      <c r="I36" s="38"/>
      <c r="J36" s="38"/>
      <c r="K36" s="38"/>
    </row>
    <row r="39" spans="2:11">
      <c r="B39" s="71" t="s">
        <v>80</v>
      </c>
      <c r="C39" s="69" t="s">
        <v>81</v>
      </c>
      <c r="D39" s="34" t="s">
        <v>27</v>
      </c>
      <c r="E39" s="34" t="s">
        <v>99</v>
      </c>
      <c r="F39" s="34" t="s">
        <v>28</v>
      </c>
      <c r="G39" s="34" t="s">
        <v>36</v>
      </c>
      <c r="H39" s="70" t="s">
        <v>30</v>
      </c>
      <c r="I39" s="70" t="s">
        <v>31</v>
      </c>
      <c r="J39" s="70" t="s">
        <v>76</v>
      </c>
      <c r="K39" s="34" t="s">
        <v>32</v>
      </c>
    </row>
    <row r="40" spans="2:11">
      <c r="B40" s="38" t="s">
        <v>82</v>
      </c>
      <c r="C40" s="38">
        <v>1</v>
      </c>
      <c r="D40" s="38"/>
      <c r="E40" s="38"/>
      <c r="F40" s="38"/>
      <c r="G40" s="38"/>
      <c r="H40" s="38"/>
      <c r="I40" s="38"/>
      <c r="J40" s="38"/>
      <c r="K40" s="38"/>
    </row>
    <row r="41" spans="2:11">
      <c r="C41" s="38">
        <v>2</v>
      </c>
      <c r="D41" s="38"/>
      <c r="E41" s="38"/>
      <c r="F41" s="38"/>
      <c r="G41" s="38"/>
      <c r="H41" s="38"/>
      <c r="I41" s="38"/>
      <c r="J41" s="38"/>
      <c r="K41" s="38"/>
    </row>
    <row r="42" spans="2:11">
      <c r="C42" s="38">
        <v>3</v>
      </c>
      <c r="D42" s="38"/>
      <c r="E42" s="38"/>
      <c r="F42" s="38"/>
      <c r="G42" s="38"/>
      <c r="H42" s="38"/>
      <c r="I42" s="38"/>
      <c r="J42" s="38"/>
      <c r="K42" s="38"/>
    </row>
    <row r="43" spans="2:11">
      <c r="C43" s="38">
        <v>4</v>
      </c>
      <c r="D43" s="38"/>
      <c r="E43" s="38"/>
      <c r="F43" s="38"/>
      <c r="G43" s="38"/>
      <c r="H43" s="38"/>
      <c r="I43" s="38"/>
      <c r="J43" s="38"/>
      <c r="K43" s="38"/>
    </row>
    <row r="44" spans="2:11">
      <c r="C44" s="38">
        <v>5</v>
      </c>
      <c r="D44" s="38"/>
      <c r="E44" s="38"/>
      <c r="F44" s="38"/>
      <c r="G44" s="38"/>
      <c r="H44" s="38"/>
      <c r="I44" s="38"/>
      <c r="J44" s="38"/>
      <c r="K44" s="38"/>
    </row>
    <row r="45" spans="2:11">
      <c r="C45" s="38">
        <v>6</v>
      </c>
      <c r="D45" s="38"/>
      <c r="E45" s="38"/>
      <c r="F45" s="38"/>
      <c r="G45" s="38"/>
      <c r="H45" s="38"/>
      <c r="I45" s="38"/>
      <c r="J45" s="38"/>
      <c r="K45" s="38"/>
    </row>
    <row r="48" spans="2:11">
      <c r="B48" s="71" t="s">
        <v>80</v>
      </c>
      <c r="C48" s="69" t="s">
        <v>81</v>
      </c>
      <c r="D48" s="34" t="s">
        <v>27</v>
      </c>
      <c r="E48" s="34" t="s">
        <v>99</v>
      </c>
      <c r="F48" s="34" t="s">
        <v>28</v>
      </c>
      <c r="G48" s="34" t="s">
        <v>36</v>
      </c>
      <c r="H48" s="70" t="s">
        <v>30</v>
      </c>
      <c r="I48" s="70" t="s">
        <v>31</v>
      </c>
      <c r="J48" s="70" t="s">
        <v>76</v>
      </c>
      <c r="K48" s="34" t="s">
        <v>32</v>
      </c>
    </row>
    <row r="49" spans="2:11">
      <c r="B49" s="38" t="s">
        <v>82</v>
      </c>
      <c r="C49" s="38">
        <v>1</v>
      </c>
      <c r="D49" s="38"/>
      <c r="E49" s="38"/>
      <c r="F49" s="38"/>
      <c r="G49" s="38"/>
      <c r="H49" s="38"/>
      <c r="I49" s="38"/>
      <c r="J49" s="38"/>
      <c r="K49" s="38"/>
    </row>
    <row r="50" spans="2:11">
      <c r="C50" s="38">
        <v>2</v>
      </c>
      <c r="D50" s="38"/>
      <c r="E50" s="38"/>
      <c r="F50" s="38"/>
      <c r="G50" s="38"/>
      <c r="H50" s="38"/>
      <c r="I50" s="38"/>
      <c r="J50" s="38"/>
      <c r="K50" s="38"/>
    </row>
    <row r="51" spans="2:11">
      <c r="C51" s="38">
        <v>3</v>
      </c>
      <c r="D51" s="38"/>
      <c r="E51" s="38"/>
      <c r="F51" s="38"/>
      <c r="G51" s="38"/>
      <c r="H51" s="38"/>
      <c r="I51" s="38"/>
      <c r="J51" s="38"/>
      <c r="K51" s="38"/>
    </row>
    <row r="52" spans="2:11">
      <c r="C52" s="38">
        <v>4</v>
      </c>
      <c r="D52" s="38"/>
      <c r="E52" s="38"/>
      <c r="F52" s="38"/>
      <c r="G52" s="38"/>
      <c r="H52" s="38"/>
      <c r="I52" s="38"/>
      <c r="J52" s="38"/>
      <c r="K52" s="38"/>
    </row>
    <row r="53" spans="2:11">
      <c r="C53" s="38">
        <v>5</v>
      </c>
      <c r="D53" s="38"/>
      <c r="E53" s="38"/>
      <c r="F53" s="38"/>
      <c r="G53" s="38"/>
      <c r="H53" s="38"/>
      <c r="I53" s="38"/>
      <c r="J53" s="38"/>
      <c r="K53" s="38"/>
    </row>
    <row r="54" spans="2:11">
      <c r="C54" s="38">
        <v>6</v>
      </c>
      <c r="D54" s="38"/>
      <c r="E54" s="38"/>
      <c r="F54" s="38"/>
      <c r="G54" s="38"/>
      <c r="H54" s="38"/>
      <c r="I54" s="38"/>
      <c r="J54" s="38"/>
      <c r="K54" s="38"/>
    </row>
    <row r="57" spans="2:11">
      <c r="B57" s="71" t="s">
        <v>80</v>
      </c>
      <c r="C57" s="69" t="s">
        <v>81</v>
      </c>
      <c r="D57" s="34" t="s">
        <v>27</v>
      </c>
      <c r="E57" s="34" t="s">
        <v>99</v>
      </c>
      <c r="F57" s="34" t="s">
        <v>28</v>
      </c>
      <c r="G57" s="34" t="s">
        <v>36</v>
      </c>
      <c r="H57" s="70" t="s">
        <v>30</v>
      </c>
      <c r="I57" s="70" t="s">
        <v>31</v>
      </c>
      <c r="J57" s="70" t="s">
        <v>76</v>
      </c>
      <c r="K57" s="34" t="s">
        <v>32</v>
      </c>
    </row>
    <row r="58" spans="2:11">
      <c r="B58" s="38" t="s">
        <v>82</v>
      </c>
      <c r="C58" s="38">
        <v>1</v>
      </c>
      <c r="D58" s="38"/>
      <c r="E58" s="38"/>
      <c r="F58" s="38"/>
      <c r="G58" s="38"/>
      <c r="H58" s="38"/>
      <c r="I58" s="38"/>
      <c r="J58" s="38"/>
      <c r="K58" s="38"/>
    </row>
    <row r="59" spans="2:11">
      <c r="C59" s="38">
        <v>2</v>
      </c>
      <c r="D59" s="38"/>
      <c r="E59" s="38"/>
      <c r="F59" s="38"/>
      <c r="G59" s="38"/>
      <c r="H59" s="38"/>
      <c r="I59" s="38"/>
      <c r="J59" s="38"/>
      <c r="K59" s="38"/>
    </row>
    <row r="60" spans="2:11">
      <c r="C60" s="38">
        <v>3</v>
      </c>
      <c r="D60" s="38"/>
      <c r="E60" s="38"/>
      <c r="F60" s="38"/>
      <c r="G60" s="38"/>
      <c r="H60" s="38"/>
      <c r="I60" s="38"/>
      <c r="J60" s="38"/>
      <c r="K60" s="38"/>
    </row>
    <row r="61" spans="2:11">
      <c r="C61" s="38">
        <v>4</v>
      </c>
      <c r="D61" s="38"/>
      <c r="E61" s="38"/>
      <c r="F61" s="38"/>
      <c r="G61" s="38"/>
      <c r="H61" s="38"/>
      <c r="I61" s="38"/>
      <c r="J61" s="38"/>
      <c r="K61" s="38"/>
    </row>
    <row r="62" spans="2:11">
      <c r="C62" s="38">
        <v>5</v>
      </c>
      <c r="D62" s="38"/>
      <c r="E62" s="38"/>
      <c r="F62" s="38"/>
      <c r="G62" s="38"/>
      <c r="H62" s="38"/>
      <c r="I62" s="38"/>
      <c r="J62" s="38"/>
      <c r="K62" s="38"/>
    </row>
    <row r="63" spans="2:11">
      <c r="C63" s="38">
        <v>6</v>
      </c>
      <c r="D63" s="38"/>
      <c r="E63" s="38"/>
      <c r="F63" s="38"/>
      <c r="G63" s="38"/>
      <c r="H63" s="38"/>
      <c r="I63" s="38"/>
      <c r="J63" s="38"/>
      <c r="K63" s="38"/>
    </row>
    <row r="66" spans="2:11">
      <c r="B66" s="71" t="s">
        <v>80</v>
      </c>
      <c r="C66" s="69" t="s">
        <v>81</v>
      </c>
      <c r="D66" s="34" t="s">
        <v>27</v>
      </c>
      <c r="E66" s="34" t="s">
        <v>99</v>
      </c>
      <c r="F66" s="34" t="s">
        <v>28</v>
      </c>
      <c r="G66" s="34" t="s">
        <v>36</v>
      </c>
      <c r="H66" s="70" t="s">
        <v>30</v>
      </c>
      <c r="I66" s="70" t="s">
        <v>31</v>
      </c>
      <c r="J66" s="70" t="s">
        <v>76</v>
      </c>
      <c r="K66" s="34" t="s">
        <v>32</v>
      </c>
    </row>
    <row r="67" spans="2:11">
      <c r="B67" s="38" t="s">
        <v>82</v>
      </c>
      <c r="C67" s="38">
        <v>1</v>
      </c>
      <c r="D67" s="38"/>
      <c r="E67" s="38"/>
      <c r="F67" s="38"/>
      <c r="G67" s="38"/>
      <c r="H67" s="38"/>
      <c r="I67" s="38"/>
      <c r="J67" s="38"/>
      <c r="K67" s="38"/>
    </row>
    <row r="68" spans="2:11">
      <c r="C68" s="38">
        <v>2</v>
      </c>
      <c r="D68" s="38"/>
      <c r="E68" s="38"/>
      <c r="F68" s="38"/>
      <c r="G68" s="38"/>
      <c r="H68" s="38"/>
      <c r="I68" s="38"/>
      <c r="J68" s="38"/>
      <c r="K68" s="38"/>
    </row>
    <row r="69" spans="2:11">
      <c r="C69" s="38">
        <v>3</v>
      </c>
      <c r="D69" s="38"/>
      <c r="E69" s="38"/>
      <c r="F69" s="38"/>
      <c r="G69" s="38"/>
      <c r="H69" s="38"/>
      <c r="I69" s="38"/>
      <c r="J69" s="38"/>
      <c r="K69" s="38"/>
    </row>
    <row r="70" spans="2:11">
      <c r="C70" s="38">
        <v>4</v>
      </c>
      <c r="D70" s="38"/>
      <c r="E70" s="38"/>
      <c r="F70" s="38"/>
      <c r="G70" s="38"/>
      <c r="H70" s="38"/>
      <c r="I70" s="38"/>
      <c r="J70" s="38"/>
      <c r="K70" s="38"/>
    </row>
    <row r="71" spans="2:11">
      <c r="C71" s="38">
        <v>5</v>
      </c>
      <c r="D71" s="38"/>
      <c r="E71" s="38"/>
      <c r="F71" s="38"/>
      <c r="G71" s="38"/>
      <c r="H71" s="38"/>
      <c r="I71" s="38"/>
      <c r="J71" s="38"/>
      <c r="K71" s="38"/>
    </row>
    <row r="72" spans="2:11">
      <c r="C72" s="38">
        <v>6</v>
      </c>
      <c r="D72" s="38"/>
      <c r="E72" s="38"/>
      <c r="F72" s="38"/>
      <c r="G72" s="38"/>
      <c r="H72" s="38"/>
      <c r="I72" s="38"/>
      <c r="J72" s="38"/>
      <c r="K72" s="38"/>
    </row>
  </sheetData>
  <phoneticPr fontId="16"/>
  <dataValidations count="1">
    <dataValidation type="list" allowBlank="1" showInputMessage="1" showErrorMessage="1" sqref="B4 B13 B22 B31 B40 B49 B58 B67" xr:uid="{9119FFAC-E778-4181-B354-E92BE1F2FF26}">
      <formula1>"未選択, 男子チーム対抗4×100mR, 女子チーム対抗4×100mR, 男子賞金4×100mR"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000"/>
  <sheetViews>
    <sheetView zoomScale="99" workbookViewId="0">
      <selection activeCell="M24" sqref="M24"/>
    </sheetView>
  </sheetViews>
  <sheetFormatPr defaultColWidth="14.42578125" defaultRowHeight="15" customHeight="1"/>
  <cols>
    <col min="1" max="1" width="10.42578125" customWidth="1"/>
    <col min="2" max="2" width="5.42578125" customWidth="1"/>
    <col min="3" max="3" width="5" customWidth="1"/>
    <col min="4" max="4" width="8.42578125" customWidth="1"/>
    <col min="5" max="5" width="10.42578125" customWidth="1"/>
    <col min="6" max="6" width="16" customWidth="1"/>
    <col min="7" max="26" width="10.42578125" customWidth="1"/>
  </cols>
  <sheetData>
    <row r="1" spans="2:10" ht="12.75" customHeight="1">
      <c r="J1" s="10"/>
    </row>
    <row r="2" spans="2:10" ht="12.75" customHeight="1">
      <c r="B2" s="133" t="s">
        <v>39</v>
      </c>
      <c r="C2" s="124">
        <v>1</v>
      </c>
      <c r="D2" s="11" t="s">
        <v>40</v>
      </c>
      <c r="E2" s="106">
        <f>【入力】個別種目!D3</f>
        <v>0</v>
      </c>
      <c r="F2" s="94"/>
      <c r="G2" s="11" t="s">
        <v>29</v>
      </c>
      <c r="H2" s="11" t="s">
        <v>30</v>
      </c>
      <c r="I2" s="11" t="s">
        <v>41</v>
      </c>
      <c r="J2" s="11" t="s">
        <v>32</v>
      </c>
    </row>
    <row r="3" spans="2:10" ht="12.75" customHeight="1">
      <c r="B3" s="134"/>
      <c r="C3" s="134"/>
      <c r="D3" s="124" t="s">
        <v>27</v>
      </c>
      <c r="E3" s="127">
        <f>【入力】個別種目!C3</f>
        <v>0</v>
      </c>
      <c r="F3" s="109"/>
      <c r="G3" s="124">
        <f>【入力】個別種目!F3</f>
        <v>0</v>
      </c>
      <c r="H3" s="124">
        <f>【入力】個別種目!G3</f>
        <v>0</v>
      </c>
      <c r="I3" s="124">
        <f>【入力】個別種目!I3</f>
        <v>0</v>
      </c>
      <c r="J3" s="124">
        <f>【入力】個別種目!J3</f>
        <v>0</v>
      </c>
    </row>
    <row r="4" spans="2:10" ht="12.75" customHeight="1">
      <c r="B4" s="125"/>
      <c r="C4" s="125"/>
      <c r="D4" s="125"/>
      <c r="E4" s="129"/>
      <c r="F4" s="121"/>
      <c r="G4" s="125"/>
      <c r="H4" s="125"/>
      <c r="I4" s="125"/>
      <c r="J4" s="125"/>
    </row>
    <row r="5" spans="2:10" ht="12.75" customHeight="1">
      <c r="D5" s="124" t="s">
        <v>42</v>
      </c>
      <c r="E5" s="127" t="e">
        <f>【入力】個別種目!#REF!</f>
        <v>#REF!</v>
      </c>
      <c r="F5" s="109"/>
      <c r="G5" s="128"/>
      <c r="H5" s="106" t="s">
        <v>33</v>
      </c>
      <c r="I5" s="126"/>
      <c r="J5" s="11" t="s">
        <v>34</v>
      </c>
    </row>
    <row r="6" spans="2:10" ht="12.75" customHeight="1">
      <c r="D6" s="134"/>
      <c r="E6" s="131"/>
      <c r="F6" s="89"/>
      <c r="G6" s="132"/>
      <c r="H6" s="127">
        <f>【入力】個別種目!K3</f>
        <v>0</v>
      </c>
      <c r="I6" s="128"/>
      <c r="J6" s="124">
        <f>【入力】個別種目!L3</f>
        <v>0</v>
      </c>
    </row>
    <row r="7" spans="2:10" ht="12.75" customHeight="1">
      <c r="D7" s="125"/>
      <c r="E7" s="129"/>
      <c r="F7" s="121"/>
      <c r="G7" s="130"/>
      <c r="H7" s="129"/>
      <c r="I7" s="130"/>
      <c r="J7" s="125"/>
    </row>
    <row r="8" spans="2:10" ht="12.75" customHeight="1">
      <c r="J8" s="10"/>
    </row>
    <row r="9" spans="2:10" ht="12.75" customHeight="1">
      <c r="B9" s="133" t="s">
        <v>39</v>
      </c>
      <c r="C9" s="124">
        <v>2</v>
      </c>
      <c r="D9" s="11" t="s">
        <v>40</v>
      </c>
      <c r="E9" s="106">
        <f>【入力】個別種目!D4</f>
        <v>0</v>
      </c>
      <c r="F9" s="94"/>
      <c r="G9" s="11" t="s">
        <v>29</v>
      </c>
      <c r="H9" s="11" t="s">
        <v>30</v>
      </c>
      <c r="I9" s="11" t="s">
        <v>41</v>
      </c>
      <c r="J9" s="11" t="s">
        <v>32</v>
      </c>
    </row>
    <row r="10" spans="2:10" ht="12.75" customHeight="1">
      <c r="B10" s="134"/>
      <c r="C10" s="134"/>
      <c r="D10" s="124" t="s">
        <v>27</v>
      </c>
      <c r="E10" s="127">
        <f>【入力】個別種目!C4</f>
        <v>0</v>
      </c>
      <c r="F10" s="109"/>
      <c r="G10" s="124">
        <f>【入力】個別種目!F4</f>
        <v>0</v>
      </c>
      <c r="H10" s="124">
        <f>【入力】個別種目!G4</f>
        <v>0</v>
      </c>
      <c r="I10" s="124">
        <f>【入力】個別種目!I4</f>
        <v>0</v>
      </c>
      <c r="J10" s="124">
        <f>【入力】個別種目!J4</f>
        <v>0</v>
      </c>
    </row>
    <row r="11" spans="2:10" ht="12.75" customHeight="1">
      <c r="B11" s="125"/>
      <c r="C11" s="125"/>
      <c r="D11" s="125"/>
      <c r="E11" s="129"/>
      <c r="F11" s="121"/>
      <c r="G11" s="125"/>
      <c r="H11" s="125"/>
      <c r="I11" s="125"/>
      <c r="J11" s="125"/>
    </row>
    <row r="12" spans="2:10" ht="12.75" customHeight="1">
      <c r="D12" s="124" t="s">
        <v>42</v>
      </c>
      <c r="E12" s="127">
        <f>【入力】団体情報!D6</f>
        <v>0</v>
      </c>
      <c r="F12" s="109"/>
      <c r="G12" s="128"/>
      <c r="H12" s="106" t="s">
        <v>33</v>
      </c>
      <c r="I12" s="126"/>
      <c r="J12" s="11" t="s">
        <v>34</v>
      </c>
    </row>
    <row r="13" spans="2:10" ht="12.75" customHeight="1">
      <c r="D13" s="134"/>
      <c r="E13" s="131"/>
      <c r="F13" s="89"/>
      <c r="G13" s="132"/>
      <c r="H13" s="127">
        <f>【入力】個別種目!K4</f>
        <v>0</v>
      </c>
      <c r="I13" s="128"/>
      <c r="J13" s="124">
        <f>【入力】個別種目!L4</f>
        <v>0</v>
      </c>
    </row>
    <row r="14" spans="2:10" ht="12.75" customHeight="1">
      <c r="D14" s="125"/>
      <c r="E14" s="129"/>
      <c r="F14" s="121"/>
      <c r="G14" s="130"/>
      <c r="H14" s="129"/>
      <c r="I14" s="130"/>
      <c r="J14" s="125"/>
    </row>
    <row r="15" spans="2:10" ht="12.75" customHeight="1">
      <c r="J15" s="10"/>
    </row>
    <row r="16" spans="2:10" ht="13.5" customHeight="1">
      <c r="B16" s="133" t="s">
        <v>39</v>
      </c>
      <c r="C16" s="124">
        <v>3</v>
      </c>
      <c r="D16" s="11" t="s">
        <v>40</v>
      </c>
      <c r="E16" s="106">
        <f>【入力】個別種目!D5</f>
        <v>0</v>
      </c>
      <c r="F16" s="126"/>
      <c r="G16" s="11" t="s">
        <v>29</v>
      </c>
      <c r="H16" s="11" t="s">
        <v>30</v>
      </c>
      <c r="I16" s="11" t="s">
        <v>41</v>
      </c>
      <c r="J16" s="11" t="s">
        <v>32</v>
      </c>
    </row>
    <row r="17" spans="2:10" ht="12.75" customHeight="1">
      <c r="B17" s="134"/>
      <c r="C17" s="134"/>
      <c r="D17" s="124" t="s">
        <v>27</v>
      </c>
      <c r="E17" s="127">
        <f>【入力】個別種目!C5</f>
        <v>0</v>
      </c>
      <c r="F17" s="128"/>
      <c r="G17" s="124">
        <f>【入力】個別種目!F5</f>
        <v>0</v>
      </c>
      <c r="H17" s="124">
        <f>【入力】個別種目!G5</f>
        <v>0</v>
      </c>
      <c r="I17" s="124">
        <f>【入力】個別種目!I5</f>
        <v>0</v>
      </c>
      <c r="J17" s="124">
        <f>【入力】個別種目!J5</f>
        <v>0</v>
      </c>
    </row>
    <row r="18" spans="2:10" ht="12.75" customHeight="1">
      <c r="B18" s="125"/>
      <c r="C18" s="125"/>
      <c r="D18" s="125"/>
      <c r="E18" s="129"/>
      <c r="F18" s="130"/>
      <c r="G18" s="125"/>
      <c r="H18" s="125"/>
      <c r="I18" s="125"/>
      <c r="J18" s="125"/>
    </row>
    <row r="19" spans="2:10" ht="12.75" customHeight="1">
      <c r="D19" s="124" t="s">
        <v>42</v>
      </c>
      <c r="E19" s="127">
        <f>【入力】団体情報!$D$6</f>
        <v>0</v>
      </c>
      <c r="F19" s="109"/>
      <c r="G19" s="128"/>
      <c r="H19" s="106" t="s">
        <v>33</v>
      </c>
      <c r="I19" s="126"/>
      <c r="J19" s="11" t="s">
        <v>34</v>
      </c>
    </row>
    <row r="20" spans="2:10" ht="12.75" customHeight="1">
      <c r="D20" s="134"/>
      <c r="E20" s="131"/>
      <c r="F20" s="89"/>
      <c r="G20" s="132"/>
      <c r="H20" s="127">
        <f>【入力】個別種目!K5</f>
        <v>0</v>
      </c>
      <c r="I20" s="128"/>
      <c r="J20" s="124">
        <f>【入力】個別種目!L5</f>
        <v>0</v>
      </c>
    </row>
    <row r="21" spans="2:10" ht="12.75" customHeight="1">
      <c r="D21" s="125"/>
      <c r="E21" s="129"/>
      <c r="F21" s="121"/>
      <c r="G21" s="130"/>
      <c r="H21" s="129"/>
      <c r="I21" s="130"/>
      <c r="J21" s="125"/>
    </row>
    <row r="22" spans="2:10" ht="12.75" customHeight="1">
      <c r="J22" s="10"/>
    </row>
    <row r="23" spans="2:10" ht="12.75" customHeight="1">
      <c r="B23" s="133" t="s">
        <v>39</v>
      </c>
      <c r="C23" s="124">
        <v>4</v>
      </c>
      <c r="D23" s="11" t="s">
        <v>40</v>
      </c>
      <c r="E23" s="106">
        <f>【入力】個別種目!D6</f>
        <v>0</v>
      </c>
      <c r="F23" s="94"/>
      <c r="G23" s="11" t="s">
        <v>29</v>
      </c>
      <c r="H23" s="11" t="s">
        <v>30</v>
      </c>
      <c r="I23" s="11" t="s">
        <v>41</v>
      </c>
      <c r="J23" s="11" t="s">
        <v>32</v>
      </c>
    </row>
    <row r="24" spans="2:10" ht="12.75" customHeight="1">
      <c r="B24" s="134"/>
      <c r="C24" s="134"/>
      <c r="D24" s="124" t="s">
        <v>27</v>
      </c>
      <c r="E24" s="127">
        <f>【入力】個別種目!C6</f>
        <v>0</v>
      </c>
      <c r="F24" s="109"/>
      <c r="G24" s="124">
        <f>【入力】個別種目!G6</f>
        <v>0</v>
      </c>
      <c r="H24" s="124">
        <f>【入力】個別種目!G6</f>
        <v>0</v>
      </c>
      <c r="I24" s="124">
        <f>【入力】個別種目!I6</f>
        <v>0</v>
      </c>
      <c r="J24" s="124">
        <f>【入力】個別種目!J6</f>
        <v>0</v>
      </c>
    </row>
    <row r="25" spans="2:10" ht="12.75" customHeight="1">
      <c r="B25" s="125"/>
      <c r="C25" s="125"/>
      <c r="D25" s="125"/>
      <c r="E25" s="129"/>
      <c r="F25" s="121"/>
      <c r="G25" s="125"/>
      <c r="H25" s="125"/>
      <c r="I25" s="125"/>
      <c r="J25" s="125"/>
    </row>
    <row r="26" spans="2:10" ht="12.75" customHeight="1">
      <c r="D26" s="124" t="s">
        <v>42</v>
      </c>
      <c r="E26" s="127">
        <f>【入力】団体情報!$D$6</f>
        <v>0</v>
      </c>
      <c r="F26" s="109"/>
      <c r="G26" s="128"/>
      <c r="H26" s="106" t="s">
        <v>33</v>
      </c>
      <c r="I26" s="126"/>
      <c r="J26" s="11" t="s">
        <v>34</v>
      </c>
    </row>
    <row r="27" spans="2:10" ht="12.75" customHeight="1">
      <c r="D27" s="134"/>
      <c r="E27" s="131"/>
      <c r="F27" s="89"/>
      <c r="G27" s="132"/>
      <c r="H27" s="127">
        <f>【入力】個別種目!K6</f>
        <v>0</v>
      </c>
      <c r="I27" s="128"/>
      <c r="J27" s="124">
        <f>【入力】個別種目!L6</f>
        <v>0</v>
      </c>
    </row>
    <row r="28" spans="2:10" ht="12.75" customHeight="1">
      <c r="D28" s="125"/>
      <c r="E28" s="129"/>
      <c r="F28" s="121"/>
      <c r="G28" s="130"/>
      <c r="H28" s="129"/>
      <c r="I28" s="130"/>
      <c r="J28" s="125"/>
    </row>
    <row r="29" spans="2:10" ht="12.75" customHeight="1">
      <c r="J29" s="10"/>
    </row>
    <row r="30" spans="2:10" ht="12.75" customHeight="1">
      <c r="B30" s="133" t="s">
        <v>39</v>
      </c>
      <c r="C30" s="124">
        <v>5</v>
      </c>
      <c r="D30" s="11" t="s">
        <v>40</v>
      </c>
      <c r="E30" s="106">
        <f>【入力】個別種目!D7</f>
        <v>0</v>
      </c>
      <c r="F30" s="94"/>
      <c r="G30" s="11" t="s">
        <v>29</v>
      </c>
      <c r="H30" s="11" t="s">
        <v>30</v>
      </c>
      <c r="I30" s="11" t="s">
        <v>41</v>
      </c>
      <c r="J30" s="11" t="s">
        <v>32</v>
      </c>
    </row>
    <row r="31" spans="2:10" ht="12.75" customHeight="1">
      <c r="B31" s="134"/>
      <c r="C31" s="134"/>
      <c r="D31" s="124" t="s">
        <v>27</v>
      </c>
      <c r="E31" s="127">
        <f>【入力】個別種目!C7</f>
        <v>0</v>
      </c>
      <c r="F31" s="109"/>
      <c r="G31" s="124">
        <f>【入力】個別種目!F7</f>
        <v>0</v>
      </c>
      <c r="H31" s="124">
        <f>【入力】個別種目!G7</f>
        <v>0</v>
      </c>
      <c r="I31" s="124">
        <f>【入力】個別種目!I7</f>
        <v>0</v>
      </c>
      <c r="J31" s="124">
        <f>【入力】個別種目!J7</f>
        <v>0</v>
      </c>
    </row>
    <row r="32" spans="2:10" ht="12.75" customHeight="1">
      <c r="B32" s="125"/>
      <c r="C32" s="125"/>
      <c r="D32" s="125"/>
      <c r="E32" s="129"/>
      <c r="F32" s="121"/>
      <c r="G32" s="125"/>
      <c r="H32" s="125"/>
      <c r="I32" s="125"/>
      <c r="J32" s="125"/>
    </row>
    <row r="33" spans="2:10" ht="12.75" customHeight="1">
      <c r="D33" s="124" t="s">
        <v>42</v>
      </c>
      <c r="E33" s="127">
        <f>【入力】団体情報!$D$6</f>
        <v>0</v>
      </c>
      <c r="F33" s="109"/>
      <c r="G33" s="128"/>
      <c r="H33" s="106" t="s">
        <v>33</v>
      </c>
      <c r="I33" s="126"/>
      <c r="J33" s="11" t="s">
        <v>34</v>
      </c>
    </row>
    <row r="34" spans="2:10" ht="12.75" customHeight="1">
      <c r="D34" s="134"/>
      <c r="E34" s="131"/>
      <c r="F34" s="89"/>
      <c r="G34" s="132"/>
      <c r="H34" s="127">
        <f>【入力】個別種目!K7</f>
        <v>0</v>
      </c>
      <c r="I34" s="128"/>
      <c r="J34" s="124">
        <f>【入力】個別種目!L7</f>
        <v>0</v>
      </c>
    </row>
    <row r="35" spans="2:10" ht="12.75" customHeight="1">
      <c r="D35" s="125"/>
      <c r="E35" s="129"/>
      <c r="F35" s="121"/>
      <c r="G35" s="130"/>
      <c r="H35" s="129"/>
      <c r="I35" s="130"/>
      <c r="J35" s="125"/>
    </row>
    <row r="36" spans="2:10" ht="12.75" customHeight="1">
      <c r="J36" s="10"/>
    </row>
    <row r="37" spans="2:10" ht="12.75" customHeight="1">
      <c r="B37" s="133" t="s">
        <v>39</v>
      </c>
      <c r="C37" s="124">
        <v>6</v>
      </c>
      <c r="D37" s="11" t="s">
        <v>40</v>
      </c>
      <c r="E37" s="106">
        <f>【入力】個別種目!D8</f>
        <v>0</v>
      </c>
      <c r="F37" s="94"/>
      <c r="G37" s="11" t="s">
        <v>29</v>
      </c>
      <c r="H37" s="11" t="s">
        <v>30</v>
      </c>
      <c r="I37" s="11" t="s">
        <v>41</v>
      </c>
      <c r="J37" s="11" t="s">
        <v>32</v>
      </c>
    </row>
    <row r="38" spans="2:10" ht="12.75" customHeight="1">
      <c r="B38" s="134"/>
      <c r="C38" s="134"/>
      <c r="D38" s="124" t="s">
        <v>27</v>
      </c>
      <c r="E38" s="127">
        <f>【入力】個別種目!C8</f>
        <v>0</v>
      </c>
      <c r="F38" s="109"/>
      <c r="G38" s="124">
        <f>【入力】個別種目!F8</f>
        <v>0</v>
      </c>
      <c r="H38" s="124">
        <f>【入力】個別種目!G8</f>
        <v>0</v>
      </c>
      <c r="I38" s="124">
        <f>【入力】個別種目!I8</f>
        <v>0</v>
      </c>
      <c r="J38" s="124">
        <f>【入力】個別種目!J8</f>
        <v>0</v>
      </c>
    </row>
    <row r="39" spans="2:10" ht="12.75" customHeight="1">
      <c r="B39" s="125"/>
      <c r="C39" s="125"/>
      <c r="D39" s="125"/>
      <c r="E39" s="129"/>
      <c r="F39" s="121"/>
      <c r="G39" s="125"/>
      <c r="H39" s="125"/>
      <c r="I39" s="125"/>
      <c r="J39" s="125"/>
    </row>
    <row r="40" spans="2:10" ht="12.75" customHeight="1">
      <c r="D40" s="124" t="s">
        <v>42</v>
      </c>
      <c r="E40" s="127">
        <f>【入力】団体情報!$D$6</f>
        <v>0</v>
      </c>
      <c r="F40" s="109"/>
      <c r="G40" s="128"/>
      <c r="H40" s="106" t="s">
        <v>33</v>
      </c>
      <c r="I40" s="126"/>
      <c r="J40" s="11" t="s">
        <v>34</v>
      </c>
    </row>
    <row r="41" spans="2:10" ht="12.75" customHeight="1">
      <c r="D41" s="134"/>
      <c r="E41" s="131"/>
      <c r="F41" s="89"/>
      <c r="G41" s="132"/>
      <c r="H41" s="127">
        <f>【入力】個別種目!K8</f>
        <v>0</v>
      </c>
      <c r="I41" s="128"/>
      <c r="J41" s="124">
        <f>【入力】個別種目!L8</f>
        <v>0</v>
      </c>
    </row>
    <row r="42" spans="2:10" ht="12.75" customHeight="1">
      <c r="D42" s="125"/>
      <c r="E42" s="129"/>
      <c r="F42" s="121"/>
      <c r="G42" s="130"/>
      <c r="H42" s="129"/>
      <c r="I42" s="130"/>
      <c r="J42" s="125"/>
    </row>
    <row r="43" spans="2:10" ht="12.75" customHeight="1">
      <c r="J43" s="10"/>
    </row>
    <row r="44" spans="2:10" ht="12.75" customHeight="1">
      <c r="B44" s="133" t="s">
        <v>39</v>
      </c>
      <c r="C44" s="124">
        <v>7</v>
      </c>
      <c r="D44" s="11" t="s">
        <v>40</v>
      </c>
      <c r="E44" s="106">
        <f>【入力】個別種目!D9</f>
        <v>0</v>
      </c>
      <c r="F44" s="94"/>
      <c r="G44" s="11" t="s">
        <v>29</v>
      </c>
      <c r="H44" s="11" t="s">
        <v>30</v>
      </c>
      <c r="I44" s="11" t="s">
        <v>41</v>
      </c>
      <c r="J44" s="11" t="s">
        <v>32</v>
      </c>
    </row>
    <row r="45" spans="2:10" ht="12.75" customHeight="1">
      <c r="B45" s="134"/>
      <c r="C45" s="134"/>
      <c r="D45" s="124" t="s">
        <v>27</v>
      </c>
      <c r="E45" s="127">
        <f>【入力】個別種目!C9</f>
        <v>0</v>
      </c>
      <c r="F45" s="109"/>
      <c r="G45" s="124">
        <f>【入力】個別種目!F9</f>
        <v>0</v>
      </c>
      <c r="H45" s="124">
        <f>【入力】個別種目!G9</f>
        <v>0</v>
      </c>
      <c r="I45" s="124">
        <f>【入力】個別種目!I9</f>
        <v>0</v>
      </c>
      <c r="J45" s="124">
        <f>【入力】個別種目!J9</f>
        <v>0</v>
      </c>
    </row>
    <row r="46" spans="2:10" ht="12.75" customHeight="1">
      <c r="B46" s="125"/>
      <c r="C46" s="125"/>
      <c r="D46" s="125"/>
      <c r="E46" s="129"/>
      <c r="F46" s="121"/>
      <c r="G46" s="125"/>
      <c r="H46" s="125"/>
      <c r="I46" s="125"/>
      <c r="J46" s="125"/>
    </row>
    <row r="47" spans="2:10" ht="12.75" customHeight="1">
      <c r="D47" s="124" t="s">
        <v>42</v>
      </c>
      <c r="E47" s="127">
        <f>【入力】団体情報!$D$6</f>
        <v>0</v>
      </c>
      <c r="F47" s="109"/>
      <c r="G47" s="128"/>
      <c r="H47" s="106" t="s">
        <v>33</v>
      </c>
      <c r="I47" s="126"/>
      <c r="J47" s="11" t="s">
        <v>34</v>
      </c>
    </row>
    <row r="48" spans="2:10" ht="12.75" customHeight="1">
      <c r="D48" s="134"/>
      <c r="E48" s="131"/>
      <c r="F48" s="89"/>
      <c r="G48" s="132"/>
      <c r="H48" s="127">
        <f>【入力】個別種目!K9</f>
        <v>0</v>
      </c>
      <c r="I48" s="128"/>
      <c r="J48" s="124">
        <f>【入力】個別種目!L9</f>
        <v>0</v>
      </c>
    </row>
    <row r="49" spans="2:10" ht="12.75" customHeight="1">
      <c r="D49" s="125"/>
      <c r="E49" s="129"/>
      <c r="F49" s="121"/>
      <c r="G49" s="130"/>
      <c r="H49" s="129"/>
      <c r="I49" s="130"/>
      <c r="J49" s="125"/>
    </row>
    <row r="50" spans="2:10" ht="12.75" customHeight="1">
      <c r="J50" s="10"/>
    </row>
    <row r="51" spans="2:10" ht="12.75" customHeight="1">
      <c r="B51" s="133" t="s">
        <v>39</v>
      </c>
      <c r="C51" s="124">
        <v>8</v>
      </c>
      <c r="D51" s="11" t="s">
        <v>40</v>
      </c>
      <c r="E51" s="106">
        <f>【入力】個別種目!D10</f>
        <v>0</v>
      </c>
      <c r="F51" s="94"/>
      <c r="G51" s="11" t="s">
        <v>29</v>
      </c>
      <c r="H51" s="11" t="s">
        <v>30</v>
      </c>
      <c r="I51" s="11" t="s">
        <v>41</v>
      </c>
      <c r="J51" s="11" t="s">
        <v>32</v>
      </c>
    </row>
    <row r="52" spans="2:10" ht="12.75" customHeight="1">
      <c r="B52" s="134"/>
      <c r="C52" s="134"/>
      <c r="D52" s="124" t="s">
        <v>27</v>
      </c>
      <c r="E52" s="127">
        <f>【入力】個別種目!C10</f>
        <v>0</v>
      </c>
      <c r="F52" s="109"/>
      <c r="G52" s="124">
        <f>【入力】個別種目!F10</f>
        <v>0</v>
      </c>
      <c r="H52" s="124">
        <f>【入力】個別種目!G10</f>
        <v>0</v>
      </c>
      <c r="I52" s="124">
        <f>【入力】個別種目!I10</f>
        <v>0</v>
      </c>
      <c r="J52" s="124">
        <f>【入力】個別種目!J10</f>
        <v>0</v>
      </c>
    </row>
    <row r="53" spans="2:10" ht="12.75" customHeight="1">
      <c r="B53" s="125"/>
      <c r="C53" s="125"/>
      <c r="D53" s="125"/>
      <c r="E53" s="129"/>
      <c r="F53" s="121"/>
      <c r="G53" s="125"/>
      <c r="H53" s="125"/>
      <c r="I53" s="125"/>
      <c r="J53" s="125"/>
    </row>
    <row r="54" spans="2:10" ht="12.75" customHeight="1">
      <c r="D54" s="124" t="s">
        <v>42</v>
      </c>
      <c r="E54" s="127">
        <f>【入力】団体情報!$D$6</f>
        <v>0</v>
      </c>
      <c r="F54" s="109"/>
      <c r="G54" s="128"/>
      <c r="H54" s="106" t="s">
        <v>33</v>
      </c>
      <c r="I54" s="126"/>
      <c r="J54" s="11" t="s">
        <v>34</v>
      </c>
    </row>
    <row r="55" spans="2:10" ht="12.75" customHeight="1">
      <c r="D55" s="134"/>
      <c r="E55" s="131"/>
      <c r="F55" s="89"/>
      <c r="G55" s="132"/>
      <c r="H55" s="127">
        <f>【入力】個別種目!K10</f>
        <v>0</v>
      </c>
      <c r="I55" s="128"/>
      <c r="J55" s="124">
        <f>【入力】個別種目!L10</f>
        <v>0</v>
      </c>
    </row>
    <row r="56" spans="2:10" ht="12.75" customHeight="1">
      <c r="D56" s="125"/>
      <c r="E56" s="129"/>
      <c r="F56" s="121"/>
      <c r="G56" s="130"/>
      <c r="H56" s="129"/>
      <c r="I56" s="130"/>
      <c r="J56" s="125"/>
    </row>
    <row r="57" spans="2:10" ht="12.75" customHeight="1">
      <c r="J57" s="10"/>
    </row>
    <row r="58" spans="2:10" ht="12.75" customHeight="1">
      <c r="B58" s="133" t="s">
        <v>39</v>
      </c>
      <c r="C58" s="124">
        <v>9</v>
      </c>
      <c r="D58" s="11" t="s">
        <v>40</v>
      </c>
      <c r="E58" s="106">
        <f>【入力】個別種目!D11</f>
        <v>0</v>
      </c>
      <c r="F58" s="94"/>
      <c r="G58" s="11" t="s">
        <v>29</v>
      </c>
      <c r="H58" s="11" t="s">
        <v>30</v>
      </c>
      <c r="I58" s="11" t="s">
        <v>41</v>
      </c>
      <c r="J58" s="11" t="s">
        <v>32</v>
      </c>
    </row>
    <row r="59" spans="2:10" ht="12.75" customHeight="1">
      <c r="B59" s="134"/>
      <c r="C59" s="134"/>
      <c r="D59" s="124" t="s">
        <v>27</v>
      </c>
      <c r="E59" s="127">
        <f>【入力】個別種目!C11</f>
        <v>0</v>
      </c>
      <c r="F59" s="109"/>
      <c r="G59" s="124">
        <f>【入力】個別種目!F11</f>
        <v>0</v>
      </c>
      <c r="H59" s="124">
        <f>【入力】個別種目!G11</f>
        <v>0</v>
      </c>
      <c r="I59" s="124">
        <f>【入力】個別種目!I11</f>
        <v>0</v>
      </c>
      <c r="J59" s="124">
        <f>【入力】個別種目!J11</f>
        <v>0</v>
      </c>
    </row>
    <row r="60" spans="2:10" ht="12.75" customHeight="1">
      <c r="B60" s="125"/>
      <c r="C60" s="125"/>
      <c r="D60" s="125"/>
      <c r="E60" s="129"/>
      <c r="F60" s="121"/>
      <c r="G60" s="125"/>
      <c r="H60" s="125"/>
      <c r="I60" s="125"/>
      <c r="J60" s="125"/>
    </row>
    <row r="61" spans="2:10" ht="12.75" customHeight="1">
      <c r="D61" s="124" t="s">
        <v>42</v>
      </c>
      <c r="E61" s="127">
        <f>【入力】団体情報!$D$6</f>
        <v>0</v>
      </c>
      <c r="F61" s="109"/>
      <c r="G61" s="128"/>
      <c r="H61" s="106" t="s">
        <v>33</v>
      </c>
      <c r="I61" s="126"/>
      <c r="J61" s="11" t="s">
        <v>34</v>
      </c>
    </row>
    <row r="62" spans="2:10" ht="12.75" customHeight="1">
      <c r="D62" s="134"/>
      <c r="E62" s="131"/>
      <c r="F62" s="89"/>
      <c r="G62" s="132"/>
      <c r="H62" s="127">
        <f>【入力】個別種目!K11</f>
        <v>0</v>
      </c>
      <c r="I62" s="128"/>
      <c r="J62" s="124">
        <f>【入力】個別種目!L11</f>
        <v>0</v>
      </c>
    </row>
    <row r="63" spans="2:10" ht="12.75" customHeight="1">
      <c r="D63" s="125"/>
      <c r="E63" s="129"/>
      <c r="F63" s="121"/>
      <c r="G63" s="130"/>
      <c r="H63" s="129"/>
      <c r="I63" s="130"/>
      <c r="J63" s="125"/>
    </row>
    <row r="64" spans="2:10" ht="12.75" customHeight="1">
      <c r="J64" s="10"/>
    </row>
    <row r="65" spans="2:10" ht="12.75" customHeight="1">
      <c r="B65" s="133" t="s">
        <v>39</v>
      </c>
      <c r="C65" s="124">
        <v>10</v>
      </c>
      <c r="D65" s="11" t="s">
        <v>40</v>
      </c>
      <c r="E65" s="106">
        <f>【入力】個別種目!D12</f>
        <v>0</v>
      </c>
      <c r="F65" s="94"/>
      <c r="G65" s="11" t="s">
        <v>29</v>
      </c>
      <c r="H65" s="11" t="s">
        <v>30</v>
      </c>
      <c r="I65" s="11" t="s">
        <v>41</v>
      </c>
      <c r="J65" s="11" t="s">
        <v>32</v>
      </c>
    </row>
    <row r="66" spans="2:10" ht="12.75" customHeight="1">
      <c r="B66" s="134"/>
      <c r="C66" s="134"/>
      <c r="D66" s="124" t="s">
        <v>27</v>
      </c>
      <c r="E66" s="127">
        <f>【入力】個別種目!C12</f>
        <v>0</v>
      </c>
      <c r="F66" s="109"/>
      <c r="G66" s="124">
        <f>【入力】個別種目!F12</f>
        <v>0</v>
      </c>
      <c r="H66" s="124">
        <f>【入力】個別種目!G12</f>
        <v>0</v>
      </c>
      <c r="I66" s="124">
        <f>【入力】個別種目!I12</f>
        <v>0</v>
      </c>
      <c r="J66" s="124">
        <f>【入力】個別種目!J12</f>
        <v>0</v>
      </c>
    </row>
    <row r="67" spans="2:10" ht="12.75" customHeight="1">
      <c r="B67" s="125"/>
      <c r="C67" s="125"/>
      <c r="D67" s="125"/>
      <c r="E67" s="129"/>
      <c r="F67" s="121"/>
      <c r="G67" s="125"/>
      <c r="H67" s="125"/>
      <c r="I67" s="125"/>
      <c r="J67" s="125"/>
    </row>
    <row r="68" spans="2:10" ht="12.75" customHeight="1">
      <c r="D68" s="124" t="s">
        <v>42</v>
      </c>
      <c r="E68" s="127">
        <f>【入力】団体情報!$D$6</f>
        <v>0</v>
      </c>
      <c r="F68" s="109"/>
      <c r="G68" s="128"/>
      <c r="H68" s="106" t="s">
        <v>33</v>
      </c>
      <c r="I68" s="126"/>
      <c r="J68" s="11" t="s">
        <v>34</v>
      </c>
    </row>
    <row r="69" spans="2:10" ht="12.75" customHeight="1">
      <c r="D69" s="134"/>
      <c r="E69" s="131"/>
      <c r="F69" s="89"/>
      <c r="G69" s="132"/>
      <c r="H69" s="127">
        <f>【入力】個別種目!K12</f>
        <v>0</v>
      </c>
      <c r="I69" s="128"/>
      <c r="J69" s="124">
        <f>【入力】個別種目!L12</f>
        <v>0</v>
      </c>
    </row>
    <row r="70" spans="2:10" ht="12.75" customHeight="1">
      <c r="D70" s="125"/>
      <c r="E70" s="129"/>
      <c r="F70" s="121"/>
      <c r="G70" s="130"/>
      <c r="H70" s="129"/>
      <c r="I70" s="130"/>
      <c r="J70" s="125"/>
    </row>
    <row r="71" spans="2:10" ht="12.75" customHeight="1">
      <c r="J71" s="10"/>
    </row>
    <row r="72" spans="2:10" ht="12.75" customHeight="1">
      <c r="B72" s="133" t="s">
        <v>39</v>
      </c>
      <c r="C72" s="124">
        <v>11</v>
      </c>
      <c r="D72" s="11" t="s">
        <v>40</v>
      </c>
      <c r="E72" s="106">
        <f>【入力】個別種目!D13</f>
        <v>0</v>
      </c>
      <c r="F72" s="94"/>
      <c r="G72" s="11" t="s">
        <v>29</v>
      </c>
      <c r="H72" s="11" t="s">
        <v>30</v>
      </c>
      <c r="I72" s="11" t="s">
        <v>41</v>
      </c>
      <c r="J72" s="11" t="s">
        <v>32</v>
      </c>
    </row>
    <row r="73" spans="2:10" ht="12.75" customHeight="1">
      <c r="B73" s="134"/>
      <c r="C73" s="134"/>
      <c r="D73" s="124" t="s">
        <v>27</v>
      </c>
      <c r="E73" s="127">
        <f>【入力】個別種目!C13</f>
        <v>0</v>
      </c>
      <c r="F73" s="109"/>
      <c r="G73" s="124">
        <f>【入力】個別種目!F13</f>
        <v>0</v>
      </c>
      <c r="H73" s="124">
        <f>【入力】個別種目!G13</f>
        <v>0</v>
      </c>
      <c r="I73" s="124">
        <f>【入力】個別種目!I13</f>
        <v>0</v>
      </c>
      <c r="J73" s="124">
        <f>【入力】個別種目!J13</f>
        <v>0</v>
      </c>
    </row>
    <row r="74" spans="2:10" ht="12.75" customHeight="1">
      <c r="B74" s="125"/>
      <c r="C74" s="125"/>
      <c r="D74" s="125"/>
      <c r="E74" s="129"/>
      <c r="F74" s="121"/>
      <c r="G74" s="125"/>
      <c r="H74" s="125"/>
      <c r="I74" s="125"/>
      <c r="J74" s="125"/>
    </row>
    <row r="75" spans="2:10" ht="12.75" customHeight="1">
      <c r="D75" s="124" t="s">
        <v>42</v>
      </c>
      <c r="E75" s="127">
        <f>【入力】団体情報!$D$6</f>
        <v>0</v>
      </c>
      <c r="F75" s="109"/>
      <c r="G75" s="128"/>
      <c r="H75" s="106" t="s">
        <v>33</v>
      </c>
      <c r="I75" s="126"/>
      <c r="J75" s="11" t="s">
        <v>34</v>
      </c>
    </row>
    <row r="76" spans="2:10" ht="12.75" customHeight="1">
      <c r="D76" s="134"/>
      <c r="E76" s="131"/>
      <c r="F76" s="89"/>
      <c r="G76" s="132"/>
      <c r="H76" s="127">
        <f>【入力】個別種目!K13</f>
        <v>0</v>
      </c>
      <c r="I76" s="128"/>
      <c r="J76" s="124">
        <f>【入力】個別種目!L13</f>
        <v>0</v>
      </c>
    </row>
    <row r="77" spans="2:10" ht="12.75" customHeight="1">
      <c r="D77" s="125"/>
      <c r="E77" s="129"/>
      <c r="F77" s="121"/>
      <c r="G77" s="130"/>
      <c r="H77" s="129"/>
      <c r="I77" s="130"/>
      <c r="J77" s="125"/>
    </row>
    <row r="78" spans="2:10" ht="12.75" customHeight="1">
      <c r="J78" s="10"/>
    </row>
    <row r="79" spans="2:10" ht="12.75" customHeight="1">
      <c r="B79" s="133" t="s">
        <v>39</v>
      </c>
      <c r="C79" s="124">
        <v>12</v>
      </c>
      <c r="D79" s="11" t="s">
        <v>40</v>
      </c>
      <c r="E79" s="106">
        <f>【入力】個別種目!D14</f>
        <v>0</v>
      </c>
      <c r="F79" s="94"/>
      <c r="G79" s="11" t="s">
        <v>29</v>
      </c>
      <c r="H79" s="11" t="s">
        <v>30</v>
      </c>
      <c r="I79" s="11" t="s">
        <v>41</v>
      </c>
      <c r="J79" s="11" t="s">
        <v>32</v>
      </c>
    </row>
    <row r="80" spans="2:10" ht="12.75" customHeight="1">
      <c r="B80" s="134"/>
      <c r="C80" s="134"/>
      <c r="D80" s="124" t="s">
        <v>27</v>
      </c>
      <c r="E80" s="127">
        <f>【入力】個別種目!C14</f>
        <v>0</v>
      </c>
      <c r="F80" s="109"/>
      <c r="G80" s="124">
        <f>【入力】個別種目!F14</f>
        <v>0</v>
      </c>
      <c r="H80" s="124">
        <f>【入力】個別種目!G14</f>
        <v>0</v>
      </c>
      <c r="I80" s="124">
        <f>【入力】個別種目!I14</f>
        <v>0</v>
      </c>
      <c r="J80" s="124">
        <f>【入力】個別種目!J14</f>
        <v>0</v>
      </c>
    </row>
    <row r="81" spans="2:10" ht="12.75" customHeight="1">
      <c r="B81" s="125"/>
      <c r="C81" s="125"/>
      <c r="D81" s="125"/>
      <c r="E81" s="129"/>
      <c r="F81" s="121"/>
      <c r="G81" s="125"/>
      <c r="H81" s="125"/>
      <c r="I81" s="125"/>
      <c r="J81" s="125"/>
    </row>
    <row r="82" spans="2:10" ht="12.75" customHeight="1">
      <c r="D82" s="124" t="s">
        <v>42</v>
      </c>
      <c r="E82" s="127">
        <f>【入力】団体情報!$D$6</f>
        <v>0</v>
      </c>
      <c r="F82" s="109"/>
      <c r="G82" s="128"/>
      <c r="H82" s="106" t="s">
        <v>33</v>
      </c>
      <c r="I82" s="126"/>
      <c r="J82" s="11" t="s">
        <v>34</v>
      </c>
    </row>
    <row r="83" spans="2:10" ht="12.75" customHeight="1">
      <c r="D83" s="134"/>
      <c r="E83" s="131"/>
      <c r="F83" s="89"/>
      <c r="G83" s="132"/>
      <c r="H83" s="127">
        <f>【入力】個別種目!K14</f>
        <v>0</v>
      </c>
      <c r="I83" s="128"/>
      <c r="J83" s="124">
        <f>【入力】個別種目!L14</f>
        <v>0</v>
      </c>
    </row>
    <row r="84" spans="2:10" ht="12.75" customHeight="1">
      <c r="D84" s="125"/>
      <c r="E84" s="129"/>
      <c r="F84" s="121"/>
      <c r="G84" s="130"/>
      <c r="H84" s="129"/>
      <c r="I84" s="130"/>
      <c r="J84" s="125"/>
    </row>
    <row r="85" spans="2:10" ht="12.75" customHeight="1">
      <c r="J85" s="10"/>
    </row>
    <row r="86" spans="2:10" ht="12.75" customHeight="1">
      <c r="B86" s="133" t="s">
        <v>39</v>
      </c>
      <c r="C86" s="124">
        <v>13</v>
      </c>
      <c r="D86" s="11" t="s">
        <v>40</v>
      </c>
      <c r="E86" s="106">
        <f>【入力】個別種目!D15</f>
        <v>0</v>
      </c>
      <c r="F86" s="94"/>
      <c r="G86" s="11" t="s">
        <v>29</v>
      </c>
      <c r="H86" s="11" t="s">
        <v>30</v>
      </c>
      <c r="I86" s="11" t="s">
        <v>41</v>
      </c>
      <c r="J86" s="11" t="s">
        <v>32</v>
      </c>
    </row>
    <row r="87" spans="2:10" ht="12.75" customHeight="1">
      <c r="B87" s="134"/>
      <c r="C87" s="134"/>
      <c r="D87" s="124" t="s">
        <v>27</v>
      </c>
      <c r="E87" s="127">
        <f>【入力】個別種目!C15</f>
        <v>0</v>
      </c>
      <c r="F87" s="109"/>
      <c r="G87" s="124">
        <f>【入力】個別種目!F15</f>
        <v>0</v>
      </c>
      <c r="H87" s="124">
        <f>【入力】個別種目!G15</f>
        <v>0</v>
      </c>
      <c r="I87" s="124">
        <f>【入力】個別種目!I15</f>
        <v>0</v>
      </c>
      <c r="J87" s="124">
        <f>【入力】個別種目!J15</f>
        <v>0</v>
      </c>
    </row>
    <row r="88" spans="2:10" ht="12.75" customHeight="1">
      <c r="B88" s="125"/>
      <c r="C88" s="125"/>
      <c r="D88" s="125"/>
      <c r="E88" s="129"/>
      <c r="F88" s="121"/>
      <c r="G88" s="125"/>
      <c r="H88" s="125"/>
      <c r="I88" s="125"/>
      <c r="J88" s="125"/>
    </row>
    <row r="89" spans="2:10" ht="12.75" customHeight="1">
      <c r="D89" s="124" t="s">
        <v>42</v>
      </c>
      <c r="E89" s="127">
        <f>【入力】団体情報!$D$6</f>
        <v>0</v>
      </c>
      <c r="F89" s="109"/>
      <c r="G89" s="128"/>
      <c r="H89" s="106" t="s">
        <v>33</v>
      </c>
      <c r="I89" s="126"/>
      <c r="J89" s="11" t="s">
        <v>34</v>
      </c>
    </row>
    <row r="90" spans="2:10" ht="12.75" customHeight="1">
      <c r="D90" s="134"/>
      <c r="E90" s="131"/>
      <c r="F90" s="89"/>
      <c r="G90" s="132"/>
      <c r="H90" s="127">
        <f>【入力】個別種目!K15</f>
        <v>0</v>
      </c>
      <c r="I90" s="128"/>
      <c r="J90" s="124">
        <f>【入力】個別種目!L15</f>
        <v>0</v>
      </c>
    </row>
    <row r="91" spans="2:10" ht="12.75" customHeight="1">
      <c r="D91" s="125"/>
      <c r="E91" s="129"/>
      <c r="F91" s="121"/>
      <c r="G91" s="130"/>
      <c r="H91" s="129"/>
      <c r="I91" s="130"/>
      <c r="J91" s="125"/>
    </row>
    <row r="92" spans="2:10" ht="12.75" customHeight="1">
      <c r="J92" s="10"/>
    </row>
    <row r="93" spans="2:10" ht="12.75" customHeight="1">
      <c r="B93" s="133" t="s">
        <v>39</v>
      </c>
      <c r="C93" s="124">
        <v>14</v>
      </c>
      <c r="D93" s="11" t="s">
        <v>40</v>
      </c>
      <c r="E93" s="106">
        <f>【入力】個別種目!D16</f>
        <v>0</v>
      </c>
      <c r="F93" s="94"/>
      <c r="G93" s="11" t="s">
        <v>29</v>
      </c>
      <c r="H93" s="11" t="s">
        <v>30</v>
      </c>
      <c r="I93" s="11" t="s">
        <v>41</v>
      </c>
      <c r="J93" s="11" t="s">
        <v>32</v>
      </c>
    </row>
    <row r="94" spans="2:10" ht="12.75" customHeight="1">
      <c r="B94" s="134"/>
      <c r="C94" s="134"/>
      <c r="D94" s="124" t="s">
        <v>27</v>
      </c>
      <c r="E94" s="127">
        <f>【入力】個別種目!C16</f>
        <v>0</v>
      </c>
      <c r="F94" s="109"/>
      <c r="G94" s="124">
        <f>【入力】個別種目!F16</f>
        <v>0</v>
      </c>
      <c r="H94" s="124">
        <f>【入力】個別種目!G16</f>
        <v>0</v>
      </c>
      <c r="I94" s="124">
        <f>【入力】個別種目!I16</f>
        <v>0</v>
      </c>
      <c r="J94" s="124">
        <f>【入力】個別種目!J16</f>
        <v>0</v>
      </c>
    </row>
    <row r="95" spans="2:10" ht="12.75" customHeight="1">
      <c r="B95" s="125"/>
      <c r="C95" s="125"/>
      <c r="D95" s="125"/>
      <c r="E95" s="129"/>
      <c r="F95" s="121"/>
      <c r="G95" s="125"/>
      <c r="H95" s="125"/>
      <c r="I95" s="125"/>
      <c r="J95" s="125"/>
    </row>
    <row r="96" spans="2:10" ht="12.75" customHeight="1">
      <c r="D96" s="124" t="s">
        <v>42</v>
      </c>
      <c r="E96" s="127">
        <f>【入力】団体情報!$D$6</f>
        <v>0</v>
      </c>
      <c r="F96" s="109"/>
      <c r="G96" s="128"/>
      <c r="H96" s="106" t="s">
        <v>33</v>
      </c>
      <c r="I96" s="126"/>
      <c r="J96" s="11" t="s">
        <v>34</v>
      </c>
    </row>
    <row r="97" spans="2:10" ht="12.75" customHeight="1">
      <c r="D97" s="134"/>
      <c r="E97" s="131"/>
      <c r="F97" s="89"/>
      <c r="G97" s="132"/>
      <c r="H97" s="127">
        <f>【入力】個別種目!K16</f>
        <v>0</v>
      </c>
      <c r="I97" s="128"/>
      <c r="J97" s="124">
        <f>【入力】個別種目!L16</f>
        <v>0</v>
      </c>
    </row>
    <row r="98" spans="2:10" ht="12.75" customHeight="1">
      <c r="D98" s="125"/>
      <c r="E98" s="129"/>
      <c r="F98" s="121"/>
      <c r="G98" s="130"/>
      <c r="H98" s="129"/>
      <c r="I98" s="130"/>
      <c r="J98" s="125"/>
    </row>
    <row r="99" spans="2:10" ht="12.75" customHeight="1">
      <c r="J99" s="10"/>
    </row>
    <row r="100" spans="2:10" ht="12.75" customHeight="1">
      <c r="B100" s="133" t="s">
        <v>39</v>
      </c>
      <c r="C100" s="124">
        <v>15</v>
      </c>
      <c r="D100" s="11" t="s">
        <v>40</v>
      </c>
      <c r="E100" s="106">
        <f>【入力】個別種目!D17</f>
        <v>0</v>
      </c>
      <c r="F100" s="94"/>
      <c r="G100" s="11" t="s">
        <v>29</v>
      </c>
      <c r="H100" s="11" t="s">
        <v>30</v>
      </c>
      <c r="I100" s="11" t="s">
        <v>41</v>
      </c>
      <c r="J100" s="11" t="s">
        <v>32</v>
      </c>
    </row>
    <row r="101" spans="2:10" ht="12.75" customHeight="1">
      <c r="B101" s="134"/>
      <c r="C101" s="134"/>
      <c r="D101" s="124" t="s">
        <v>27</v>
      </c>
      <c r="E101" s="127">
        <f>【入力】個別種目!C17</f>
        <v>0</v>
      </c>
      <c r="F101" s="109"/>
      <c r="G101" s="124">
        <f>【入力】個別種目!F17</f>
        <v>0</v>
      </c>
      <c r="H101" s="124">
        <f>【入力】個別種目!G17</f>
        <v>0</v>
      </c>
      <c r="I101" s="124">
        <f>【入力】個別種目!I17</f>
        <v>0</v>
      </c>
      <c r="J101" s="124">
        <f>【入力】個別種目!J17</f>
        <v>0</v>
      </c>
    </row>
    <row r="102" spans="2:10" ht="12.75" customHeight="1">
      <c r="B102" s="125"/>
      <c r="C102" s="125"/>
      <c r="D102" s="125"/>
      <c r="E102" s="129"/>
      <c r="F102" s="121"/>
      <c r="G102" s="125"/>
      <c r="H102" s="125"/>
      <c r="I102" s="125"/>
      <c r="J102" s="125"/>
    </row>
    <row r="103" spans="2:10" ht="12.75" customHeight="1">
      <c r="D103" s="124" t="s">
        <v>42</v>
      </c>
      <c r="E103" s="127">
        <f>【入力】団体情報!$D$6</f>
        <v>0</v>
      </c>
      <c r="F103" s="109"/>
      <c r="G103" s="128"/>
      <c r="H103" s="106" t="s">
        <v>33</v>
      </c>
      <c r="I103" s="126"/>
      <c r="J103" s="11" t="s">
        <v>34</v>
      </c>
    </row>
    <row r="104" spans="2:10" ht="12.75" customHeight="1">
      <c r="D104" s="134"/>
      <c r="E104" s="131"/>
      <c r="F104" s="89"/>
      <c r="G104" s="132"/>
      <c r="H104" s="127">
        <f>【入力】個別種目!K17</f>
        <v>0</v>
      </c>
      <c r="I104" s="128"/>
      <c r="J104" s="124">
        <f>【入力】個別種目!L17</f>
        <v>0</v>
      </c>
    </row>
    <row r="105" spans="2:10" ht="12.75" customHeight="1">
      <c r="D105" s="125"/>
      <c r="E105" s="129"/>
      <c r="F105" s="121"/>
      <c r="G105" s="130"/>
      <c r="H105" s="129"/>
      <c r="I105" s="130"/>
      <c r="J105" s="125"/>
    </row>
    <row r="106" spans="2:10" ht="12.75" customHeight="1">
      <c r="J106" s="10"/>
    </row>
    <row r="107" spans="2:10" ht="12.75" customHeight="1">
      <c r="B107" s="133" t="s">
        <v>39</v>
      </c>
      <c r="C107" s="124">
        <v>16</v>
      </c>
      <c r="D107" s="11" t="s">
        <v>40</v>
      </c>
      <c r="E107" s="106">
        <f>【入力】個別種目!D18</f>
        <v>0</v>
      </c>
      <c r="F107" s="94"/>
      <c r="G107" s="11" t="s">
        <v>29</v>
      </c>
      <c r="H107" s="11" t="s">
        <v>30</v>
      </c>
      <c r="I107" s="11" t="s">
        <v>41</v>
      </c>
      <c r="J107" s="11" t="s">
        <v>32</v>
      </c>
    </row>
    <row r="108" spans="2:10" ht="12.75" customHeight="1">
      <c r="B108" s="134"/>
      <c r="C108" s="134"/>
      <c r="D108" s="124" t="s">
        <v>27</v>
      </c>
      <c r="E108" s="127">
        <f>【入力】個別種目!C18</f>
        <v>0</v>
      </c>
      <c r="F108" s="109"/>
      <c r="G108" s="124">
        <f>【入力】個別種目!F18</f>
        <v>0</v>
      </c>
      <c r="H108" s="124">
        <f>【入力】個別種目!G18</f>
        <v>0</v>
      </c>
      <c r="I108" s="124">
        <f>【入力】個別種目!I18</f>
        <v>0</v>
      </c>
      <c r="J108" s="124">
        <f>【入力】個別種目!J18</f>
        <v>0</v>
      </c>
    </row>
    <row r="109" spans="2:10" ht="12.75" customHeight="1">
      <c r="B109" s="125"/>
      <c r="C109" s="125"/>
      <c r="D109" s="125"/>
      <c r="E109" s="129"/>
      <c r="F109" s="121"/>
      <c r="G109" s="125"/>
      <c r="H109" s="125"/>
      <c r="I109" s="125"/>
      <c r="J109" s="125"/>
    </row>
    <row r="110" spans="2:10" ht="12.75" customHeight="1">
      <c r="D110" s="124" t="s">
        <v>42</v>
      </c>
      <c r="E110" s="127">
        <f>【入力】団体情報!$D$6</f>
        <v>0</v>
      </c>
      <c r="F110" s="109"/>
      <c r="G110" s="128"/>
      <c r="H110" s="106" t="s">
        <v>33</v>
      </c>
      <c r="I110" s="126"/>
      <c r="J110" s="11" t="s">
        <v>34</v>
      </c>
    </row>
    <row r="111" spans="2:10" ht="12.75" customHeight="1">
      <c r="D111" s="134"/>
      <c r="E111" s="131"/>
      <c r="F111" s="89"/>
      <c r="G111" s="132"/>
      <c r="H111" s="127">
        <f>【入力】個別種目!K18</f>
        <v>0</v>
      </c>
      <c r="I111" s="128"/>
      <c r="J111" s="124">
        <f>【入力】個別種目!L19</f>
        <v>0</v>
      </c>
    </row>
    <row r="112" spans="2:10" ht="12.75" customHeight="1">
      <c r="D112" s="125"/>
      <c r="E112" s="129"/>
      <c r="F112" s="121"/>
      <c r="G112" s="130"/>
      <c r="H112" s="129"/>
      <c r="I112" s="130"/>
      <c r="J112" s="125"/>
    </row>
    <row r="113" spans="2:10" ht="12.75" customHeight="1">
      <c r="J113" s="10"/>
    </row>
    <row r="114" spans="2:10" ht="12.75" customHeight="1">
      <c r="B114" s="133" t="s">
        <v>39</v>
      </c>
      <c r="C114" s="124">
        <v>17</v>
      </c>
      <c r="D114" s="11" t="s">
        <v>40</v>
      </c>
      <c r="E114" s="106">
        <f>【入力】個別種目!D19</f>
        <v>0</v>
      </c>
      <c r="F114" s="94"/>
      <c r="G114" s="11" t="s">
        <v>29</v>
      </c>
      <c r="H114" s="11" t="s">
        <v>30</v>
      </c>
      <c r="I114" s="11" t="s">
        <v>41</v>
      </c>
      <c r="J114" s="11" t="s">
        <v>32</v>
      </c>
    </row>
    <row r="115" spans="2:10" ht="12.75" customHeight="1">
      <c r="B115" s="134"/>
      <c r="C115" s="134"/>
      <c r="D115" s="124" t="s">
        <v>27</v>
      </c>
      <c r="E115" s="127">
        <f>【入力】個別種目!C19</f>
        <v>0</v>
      </c>
      <c r="F115" s="109"/>
      <c r="G115" s="124">
        <f>【入力】個別種目!F19</f>
        <v>0</v>
      </c>
      <c r="H115" s="124">
        <f>【入力】個別種目!G19</f>
        <v>0</v>
      </c>
      <c r="I115" s="124">
        <f>【入力】個別種目!I19</f>
        <v>0</v>
      </c>
      <c r="J115" s="124">
        <f>【入力】個別種目!J19</f>
        <v>0</v>
      </c>
    </row>
    <row r="116" spans="2:10" ht="12.75" customHeight="1">
      <c r="B116" s="125"/>
      <c r="C116" s="125"/>
      <c r="D116" s="125"/>
      <c r="E116" s="129"/>
      <c r="F116" s="121"/>
      <c r="G116" s="125"/>
      <c r="H116" s="125"/>
      <c r="I116" s="125"/>
      <c r="J116" s="125"/>
    </row>
    <row r="117" spans="2:10" ht="12.75" customHeight="1">
      <c r="D117" s="124" t="s">
        <v>42</v>
      </c>
      <c r="E117" s="127">
        <f>【入力】団体情報!$D$6</f>
        <v>0</v>
      </c>
      <c r="F117" s="109"/>
      <c r="G117" s="128"/>
      <c r="H117" s="106" t="s">
        <v>33</v>
      </c>
      <c r="I117" s="126"/>
      <c r="J117" s="11" t="s">
        <v>34</v>
      </c>
    </row>
    <row r="118" spans="2:10" ht="12.75" customHeight="1">
      <c r="D118" s="134"/>
      <c r="E118" s="131"/>
      <c r="F118" s="89"/>
      <c r="G118" s="132"/>
      <c r="H118" s="127" t="e">
        <f>【入力】個別種目!#REF!</f>
        <v>#REF!</v>
      </c>
      <c r="I118" s="128"/>
      <c r="J118" s="124" t="e">
        <f>【入力】個別種目!#REF!</f>
        <v>#REF!</v>
      </c>
    </row>
    <row r="119" spans="2:10" ht="12.75" customHeight="1">
      <c r="D119" s="125"/>
      <c r="E119" s="129"/>
      <c r="F119" s="121"/>
      <c r="G119" s="130"/>
      <c r="H119" s="129"/>
      <c r="I119" s="130"/>
      <c r="J119" s="125"/>
    </row>
    <row r="120" spans="2:10" ht="12.75" customHeight="1">
      <c r="J120" s="10"/>
    </row>
    <row r="121" spans="2:10" ht="12.75" customHeight="1">
      <c r="B121" s="133" t="s">
        <v>39</v>
      </c>
      <c r="C121" s="124">
        <v>18</v>
      </c>
      <c r="D121" s="11" t="s">
        <v>40</v>
      </c>
      <c r="E121" s="106">
        <f>【入力】個別種目!D20</f>
        <v>0</v>
      </c>
      <c r="F121" s="94"/>
      <c r="G121" s="11" t="s">
        <v>29</v>
      </c>
      <c r="H121" s="11" t="s">
        <v>30</v>
      </c>
      <c r="I121" s="11" t="s">
        <v>41</v>
      </c>
      <c r="J121" s="11" t="s">
        <v>32</v>
      </c>
    </row>
    <row r="122" spans="2:10" ht="12.75" customHeight="1">
      <c r="B122" s="134"/>
      <c r="C122" s="134"/>
      <c r="D122" s="124" t="s">
        <v>27</v>
      </c>
      <c r="E122" s="127">
        <f>【入力】個別種目!C20</f>
        <v>0</v>
      </c>
      <c r="F122" s="109"/>
      <c r="G122" s="124">
        <f>【入力】個別種目!F20</f>
        <v>0</v>
      </c>
      <c r="H122" s="124">
        <f>【入力】個別種目!G20</f>
        <v>0</v>
      </c>
      <c r="I122" s="124">
        <f>【入力】個別種目!I20</f>
        <v>0</v>
      </c>
      <c r="J122" s="124">
        <f>【入力】個別種目!J20</f>
        <v>0</v>
      </c>
    </row>
    <row r="123" spans="2:10" ht="12.75" customHeight="1">
      <c r="B123" s="125"/>
      <c r="C123" s="125"/>
      <c r="D123" s="125"/>
      <c r="E123" s="129"/>
      <c r="F123" s="121"/>
      <c r="G123" s="125"/>
      <c r="H123" s="125"/>
      <c r="I123" s="125"/>
      <c r="J123" s="125"/>
    </row>
    <row r="124" spans="2:10" ht="12.75" customHeight="1">
      <c r="D124" s="124" t="s">
        <v>42</v>
      </c>
      <c r="E124" s="127">
        <f>【入力】団体情報!$D$6</f>
        <v>0</v>
      </c>
      <c r="F124" s="109"/>
      <c r="G124" s="128"/>
      <c r="H124" s="106" t="s">
        <v>33</v>
      </c>
      <c r="I124" s="126"/>
      <c r="J124" s="11" t="s">
        <v>34</v>
      </c>
    </row>
    <row r="125" spans="2:10" ht="12.75" customHeight="1">
      <c r="D125" s="134"/>
      <c r="E125" s="131"/>
      <c r="F125" s="89"/>
      <c r="G125" s="132"/>
      <c r="H125" s="127">
        <f>【入力】個別種目!K19</f>
        <v>0</v>
      </c>
      <c r="I125" s="128"/>
      <c r="J125" s="124">
        <f>【入力】個別種目!L20</f>
        <v>0</v>
      </c>
    </row>
    <row r="126" spans="2:10" ht="12.75" customHeight="1">
      <c r="D126" s="125"/>
      <c r="E126" s="129"/>
      <c r="F126" s="121"/>
      <c r="G126" s="130"/>
      <c r="H126" s="129"/>
      <c r="I126" s="130"/>
      <c r="J126" s="125"/>
    </row>
    <row r="127" spans="2:10" ht="12.75" customHeight="1">
      <c r="J127" s="10"/>
    </row>
    <row r="128" spans="2:10" ht="12.75" customHeight="1">
      <c r="B128" s="133" t="s">
        <v>39</v>
      </c>
      <c r="C128" s="124">
        <v>19</v>
      </c>
      <c r="D128" s="11" t="s">
        <v>40</v>
      </c>
      <c r="E128" s="106">
        <f>【入力】個別種目!D21</f>
        <v>0</v>
      </c>
      <c r="F128" s="94"/>
      <c r="G128" s="11" t="s">
        <v>29</v>
      </c>
      <c r="H128" s="11" t="s">
        <v>30</v>
      </c>
      <c r="I128" s="11" t="s">
        <v>41</v>
      </c>
      <c r="J128" s="11" t="s">
        <v>32</v>
      </c>
    </row>
    <row r="129" spans="2:10" ht="12.75" customHeight="1">
      <c r="B129" s="134"/>
      <c r="C129" s="134"/>
      <c r="D129" s="124" t="s">
        <v>27</v>
      </c>
      <c r="E129" s="127">
        <f>【入力】個別種目!C21</f>
        <v>0</v>
      </c>
      <c r="F129" s="109"/>
      <c r="G129" s="124">
        <f>【入力】個別種目!F21</f>
        <v>0</v>
      </c>
      <c r="H129" s="124">
        <f>【入力】個別種目!G21</f>
        <v>0</v>
      </c>
      <c r="I129" s="124">
        <f>【入力】個別種目!I21</f>
        <v>0</v>
      </c>
      <c r="J129" s="124">
        <f>【入力】個別種目!J21</f>
        <v>0</v>
      </c>
    </row>
    <row r="130" spans="2:10" ht="12.75" customHeight="1">
      <c r="B130" s="125"/>
      <c r="C130" s="125"/>
      <c r="D130" s="125"/>
      <c r="E130" s="129"/>
      <c r="F130" s="121"/>
      <c r="G130" s="125"/>
      <c r="H130" s="125"/>
      <c r="I130" s="125"/>
      <c r="J130" s="125"/>
    </row>
    <row r="131" spans="2:10" ht="12.75" customHeight="1">
      <c r="D131" s="124" t="s">
        <v>42</v>
      </c>
      <c r="E131" s="127">
        <f>【入力】団体情報!$D$6</f>
        <v>0</v>
      </c>
      <c r="F131" s="109"/>
      <c r="G131" s="128"/>
      <c r="H131" s="106" t="s">
        <v>33</v>
      </c>
      <c r="I131" s="126"/>
      <c r="J131" s="11" t="s">
        <v>34</v>
      </c>
    </row>
    <row r="132" spans="2:10" ht="12.75" customHeight="1">
      <c r="D132" s="134"/>
      <c r="E132" s="131"/>
      <c r="F132" s="89"/>
      <c r="G132" s="132"/>
      <c r="H132" s="127">
        <f>【入力】個別種目!K21</f>
        <v>0</v>
      </c>
      <c r="I132" s="128"/>
      <c r="J132" s="124">
        <f>【入力】個別種目!L21</f>
        <v>0</v>
      </c>
    </row>
    <row r="133" spans="2:10" ht="12.75" customHeight="1">
      <c r="D133" s="125"/>
      <c r="E133" s="129"/>
      <c r="F133" s="121"/>
      <c r="G133" s="130"/>
      <c r="H133" s="129"/>
      <c r="I133" s="130"/>
      <c r="J133" s="125"/>
    </row>
    <row r="134" spans="2:10" ht="12.75" customHeight="1">
      <c r="J134" s="10"/>
    </row>
    <row r="135" spans="2:10" ht="12.75" customHeight="1">
      <c r="B135" s="133" t="s">
        <v>39</v>
      </c>
      <c r="C135" s="124">
        <v>20</v>
      </c>
      <c r="D135" s="11" t="s">
        <v>40</v>
      </c>
      <c r="E135" s="106">
        <f>【入力】個別種目!D22</f>
        <v>0</v>
      </c>
      <c r="F135" s="94"/>
      <c r="G135" s="11" t="s">
        <v>29</v>
      </c>
      <c r="H135" s="11" t="s">
        <v>30</v>
      </c>
      <c r="I135" s="11" t="s">
        <v>41</v>
      </c>
      <c r="J135" s="11" t="s">
        <v>32</v>
      </c>
    </row>
    <row r="136" spans="2:10" ht="12.75" customHeight="1">
      <c r="B136" s="134"/>
      <c r="C136" s="134"/>
      <c r="D136" s="124" t="s">
        <v>27</v>
      </c>
      <c r="E136" s="127">
        <f>【入力】個別種目!C22</f>
        <v>0</v>
      </c>
      <c r="F136" s="109"/>
      <c r="G136" s="124">
        <f>【入力】個別種目!F22</f>
        <v>0</v>
      </c>
      <c r="H136" s="124">
        <f>【入力】個別種目!G22</f>
        <v>0</v>
      </c>
      <c r="I136" s="124">
        <f>【入力】個別種目!I22</f>
        <v>0</v>
      </c>
      <c r="J136" s="124">
        <f>【入力】個別種目!J22</f>
        <v>0</v>
      </c>
    </row>
    <row r="137" spans="2:10" ht="12.75" customHeight="1">
      <c r="B137" s="125"/>
      <c r="C137" s="125"/>
      <c r="D137" s="125"/>
      <c r="E137" s="129"/>
      <c r="F137" s="121"/>
      <c r="G137" s="125"/>
      <c r="H137" s="125"/>
      <c r="I137" s="125"/>
      <c r="J137" s="125"/>
    </row>
    <row r="138" spans="2:10" ht="12.75" customHeight="1">
      <c r="D138" s="124" t="s">
        <v>42</v>
      </c>
      <c r="E138" s="127">
        <f>【入力】団体情報!$D$6</f>
        <v>0</v>
      </c>
      <c r="F138" s="109"/>
      <c r="G138" s="128"/>
      <c r="H138" s="106" t="s">
        <v>33</v>
      </c>
      <c r="I138" s="126"/>
      <c r="J138" s="11" t="s">
        <v>34</v>
      </c>
    </row>
    <row r="139" spans="2:10" ht="12.75" customHeight="1">
      <c r="D139" s="134"/>
      <c r="E139" s="131"/>
      <c r="F139" s="89"/>
      <c r="G139" s="132"/>
      <c r="H139" s="127">
        <f>【入力】個別種目!K22</f>
        <v>0</v>
      </c>
      <c r="I139" s="128"/>
      <c r="J139" s="124">
        <f>【入力】個別種目!L22</f>
        <v>0</v>
      </c>
    </row>
    <row r="140" spans="2:10" ht="12.75" customHeight="1">
      <c r="D140" s="125"/>
      <c r="E140" s="129"/>
      <c r="F140" s="121"/>
      <c r="G140" s="130"/>
      <c r="H140" s="129"/>
      <c r="I140" s="130"/>
      <c r="J140" s="125"/>
    </row>
    <row r="141" spans="2:10" ht="12.75" customHeight="1">
      <c r="J141" s="10"/>
    </row>
    <row r="142" spans="2:10" ht="12.75" customHeight="1">
      <c r="B142" s="133" t="s">
        <v>39</v>
      </c>
      <c r="C142" s="124">
        <v>21</v>
      </c>
      <c r="D142" s="11" t="s">
        <v>40</v>
      </c>
      <c r="E142" s="106">
        <f>【入力】個別種目!D23</f>
        <v>0</v>
      </c>
      <c r="F142" s="94"/>
      <c r="G142" s="11" t="s">
        <v>29</v>
      </c>
      <c r="H142" s="11" t="s">
        <v>30</v>
      </c>
      <c r="I142" s="11" t="s">
        <v>41</v>
      </c>
      <c r="J142" s="11" t="s">
        <v>32</v>
      </c>
    </row>
    <row r="143" spans="2:10" ht="12.75" customHeight="1">
      <c r="B143" s="134"/>
      <c r="C143" s="134"/>
      <c r="D143" s="124" t="s">
        <v>27</v>
      </c>
      <c r="E143" s="127">
        <f>【入力】個別種目!C23</f>
        <v>0</v>
      </c>
      <c r="F143" s="109"/>
      <c r="G143" s="124">
        <f>【入力】個別種目!F23</f>
        <v>0</v>
      </c>
      <c r="H143" s="124">
        <f>【入力】個別種目!G23</f>
        <v>0</v>
      </c>
      <c r="I143" s="124">
        <f>【入力】個別種目!I23</f>
        <v>0</v>
      </c>
      <c r="J143" s="124">
        <f>【入力】個別種目!J23</f>
        <v>0</v>
      </c>
    </row>
    <row r="144" spans="2:10" ht="12.75" customHeight="1">
      <c r="B144" s="125"/>
      <c r="C144" s="125"/>
      <c r="D144" s="125"/>
      <c r="E144" s="129"/>
      <c r="F144" s="121"/>
      <c r="G144" s="125"/>
      <c r="H144" s="125"/>
      <c r="I144" s="125"/>
      <c r="J144" s="125"/>
    </row>
    <row r="145" spans="2:10" ht="12.75" customHeight="1">
      <c r="D145" s="124" t="s">
        <v>42</v>
      </c>
      <c r="E145" s="127">
        <f>【入力】団体情報!$D$6</f>
        <v>0</v>
      </c>
      <c r="F145" s="109"/>
      <c r="G145" s="128"/>
      <c r="H145" s="106" t="s">
        <v>33</v>
      </c>
      <c r="I145" s="126"/>
      <c r="J145" s="11" t="s">
        <v>34</v>
      </c>
    </row>
    <row r="146" spans="2:10" ht="12.75" customHeight="1">
      <c r="D146" s="134"/>
      <c r="E146" s="131"/>
      <c r="F146" s="89"/>
      <c r="G146" s="132"/>
      <c r="H146" s="127">
        <f>【入力】個別種目!K23</f>
        <v>0</v>
      </c>
      <c r="I146" s="128"/>
      <c r="J146" s="124">
        <f>【入力】個別種目!L23</f>
        <v>0</v>
      </c>
    </row>
    <row r="147" spans="2:10" ht="12.75" customHeight="1">
      <c r="D147" s="125"/>
      <c r="E147" s="129"/>
      <c r="F147" s="121"/>
      <c r="G147" s="130"/>
      <c r="H147" s="129"/>
      <c r="I147" s="130"/>
      <c r="J147" s="125"/>
    </row>
    <row r="148" spans="2:10" ht="12.75" customHeight="1">
      <c r="J148" s="10"/>
    </row>
    <row r="149" spans="2:10" ht="12.75" customHeight="1">
      <c r="B149" s="133" t="s">
        <v>39</v>
      </c>
      <c r="C149" s="124">
        <v>22</v>
      </c>
      <c r="D149" s="11" t="s">
        <v>40</v>
      </c>
      <c r="E149" s="106">
        <f>【入力】個別種目!D24</f>
        <v>0</v>
      </c>
      <c r="F149" s="94"/>
      <c r="G149" s="11" t="s">
        <v>29</v>
      </c>
      <c r="H149" s="11" t="s">
        <v>30</v>
      </c>
      <c r="I149" s="11" t="s">
        <v>41</v>
      </c>
      <c r="J149" s="11" t="s">
        <v>32</v>
      </c>
    </row>
    <row r="150" spans="2:10" ht="12.75" customHeight="1">
      <c r="B150" s="134"/>
      <c r="C150" s="134"/>
      <c r="D150" s="124" t="s">
        <v>27</v>
      </c>
      <c r="E150" s="127">
        <f>【入力】個別種目!C24</f>
        <v>0</v>
      </c>
      <c r="F150" s="109"/>
      <c r="G150" s="124">
        <f>【入力】個別種目!F24</f>
        <v>0</v>
      </c>
      <c r="H150" s="124">
        <f>【入力】個別種目!G24</f>
        <v>0</v>
      </c>
      <c r="I150" s="124">
        <f>【入力】個別種目!I24</f>
        <v>0</v>
      </c>
      <c r="J150" s="124">
        <f>【入力】個別種目!J24</f>
        <v>0</v>
      </c>
    </row>
    <row r="151" spans="2:10" ht="12.75" customHeight="1">
      <c r="B151" s="125"/>
      <c r="C151" s="125"/>
      <c r="D151" s="125"/>
      <c r="E151" s="129"/>
      <c r="F151" s="121"/>
      <c r="G151" s="125"/>
      <c r="H151" s="125"/>
      <c r="I151" s="125"/>
      <c r="J151" s="125"/>
    </row>
    <row r="152" spans="2:10" ht="12.75" customHeight="1">
      <c r="D152" s="124" t="s">
        <v>42</v>
      </c>
      <c r="E152" s="127">
        <f>【入力】団体情報!$D$6</f>
        <v>0</v>
      </c>
      <c r="F152" s="109"/>
      <c r="G152" s="128"/>
      <c r="H152" s="106" t="s">
        <v>33</v>
      </c>
      <c r="I152" s="126"/>
      <c r="J152" s="11" t="s">
        <v>34</v>
      </c>
    </row>
    <row r="153" spans="2:10" ht="12.75" customHeight="1">
      <c r="D153" s="134"/>
      <c r="E153" s="131"/>
      <c r="F153" s="89"/>
      <c r="G153" s="132"/>
      <c r="H153" s="127">
        <f>【入力】個別種目!K24</f>
        <v>0</v>
      </c>
      <c r="I153" s="128"/>
      <c r="J153" s="124">
        <f>【入力】個別種目!L24</f>
        <v>0</v>
      </c>
    </row>
    <row r="154" spans="2:10" ht="12.75" customHeight="1">
      <c r="D154" s="125"/>
      <c r="E154" s="129"/>
      <c r="F154" s="121"/>
      <c r="G154" s="130"/>
      <c r="H154" s="129"/>
      <c r="I154" s="130"/>
      <c r="J154" s="125"/>
    </row>
    <row r="155" spans="2:10" ht="12.75" customHeight="1">
      <c r="J155" s="10"/>
    </row>
    <row r="156" spans="2:10" ht="12.75" customHeight="1">
      <c r="B156" s="133" t="s">
        <v>39</v>
      </c>
      <c r="C156" s="124">
        <v>23</v>
      </c>
      <c r="D156" s="11" t="s">
        <v>40</v>
      </c>
      <c r="E156" s="106">
        <f>【入力】個別種目!D25</f>
        <v>0</v>
      </c>
      <c r="F156" s="94"/>
      <c r="G156" s="11" t="s">
        <v>29</v>
      </c>
      <c r="H156" s="11" t="s">
        <v>30</v>
      </c>
      <c r="I156" s="11" t="s">
        <v>41</v>
      </c>
      <c r="J156" s="11" t="s">
        <v>32</v>
      </c>
    </row>
    <row r="157" spans="2:10" ht="12.75" customHeight="1">
      <c r="B157" s="134"/>
      <c r="C157" s="134"/>
      <c r="D157" s="124" t="s">
        <v>27</v>
      </c>
      <c r="E157" s="127">
        <f>【入力】個別種目!C25</f>
        <v>0</v>
      </c>
      <c r="F157" s="109"/>
      <c r="G157" s="124">
        <f>【入力】個別種目!F25</f>
        <v>0</v>
      </c>
      <c r="H157" s="124">
        <f>【入力】個別種目!G25</f>
        <v>0</v>
      </c>
      <c r="I157" s="124">
        <f>【入力】個別種目!I25</f>
        <v>0</v>
      </c>
      <c r="J157" s="124">
        <f>【入力】個別種目!J25</f>
        <v>0</v>
      </c>
    </row>
    <row r="158" spans="2:10" ht="12.75" customHeight="1">
      <c r="B158" s="125"/>
      <c r="C158" s="125"/>
      <c r="D158" s="125"/>
      <c r="E158" s="129"/>
      <c r="F158" s="121"/>
      <c r="G158" s="125"/>
      <c r="H158" s="125"/>
      <c r="I158" s="125"/>
      <c r="J158" s="125"/>
    </row>
    <row r="159" spans="2:10" ht="12.75" customHeight="1">
      <c r="D159" s="124" t="s">
        <v>42</v>
      </c>
      <c r="E159" s="127">
        <f>【入力】団体情報!$D$6</f>
        <v>0</v>
      </c>
      <c r="F159" s="109"/>
      <c r="G159" s="128"/>
      <c r="H159" s="106" t="s">
        <v>33</v>
      </c>
      <c r="I159" s="126"/>
      <c r="J159" s="11" t="s">
        <v>34</v>
      </c>
    </row>
    <row r="160" spans="2:10" ht="12.75" customHeight="1">
      <c r="D160" s="134"/>
      <c r="E160" s="131"/>
      <c r="F160" s="89"/>
      <c r="G160" s="132"/>
      <c r="H160" s="127">
        <f>【入力】個別種目!K25</f>
        <v>0</v>
      </c>
      <c r="I160" s="128"/>
      <c r="J160" s="124">
        <f>【入力】個別種目!L25</f>
        <v>0</v>
      </c>
    </row>
    <row r="161" spans="2:10" ht="12.75" customHeight="1">
      <c r="D161" s="125"/>
      <c r="E161" s="129"/>
      <c r="F161" s="121"/>
      <c r="G161" s="130"/>
      <c r="H161" s="129"/>
      <c r="I161" s="130"/>
      <c r="J161" s="125"/>
    </row>
    <row r="162" spans="2:10" ht="12.75" customHeight="1">
      <c r="J162" s="10"/>
    </row>
    <row r="163" spans="2:10" ht="12.75" customHeight="1">
      <c r="B163" s="133" t="s">
        <v>39</v>
      </c>
      <c r="C163" s="124">
        <v>24</v>
      </c>
      <c r="D163" s="11" t="s">
        <v>40</v>
      </c>
      <c r="E163" s="106">
        <f>【入力】個別種目!D26</f>
        <v>0</v>
      </c>
      <c r="F163" s="94"/>
      <c r="G163" s="11" t="s">
        <v>29</v>
      </c>
      <c r="H163" s="11" t="s">
        <v>30</v>
      </c>
      <c r="I163" s="11" t="s">
        <v>41</v>
      </c>
      <c r="J163" s="11" t="s">
        <v>32</v>
      </c>
    </row>
    <row r="164" spans="2:10" ht="12.75" customHeight="1">
      <c r="B164" s="134"/>
      <c r="C164" s="134"/>
      <c r="D164" s="124" t="s">
        <v>27</v>
      </c>
      <c r="E164" s="127">
        <f>【入力】個別種目!C26</f>
        <v>0</v>
      </c>
      <c r="F164" s="109"/>
      <c r="G164" s="124">
        <f>【入力】個別種目!F26</f>
        <v>0</v>
      </c>
      <c r="H164" s="124">
        <f>【入力】個別種目!G26</f>
        <v>0</v>
      </c>
      <c r="I164" s="124">
        <f>【入力】個別種目!I26</f>
        <v>0</v>
      </c>
      <c r="J164" s="124">
        <f>【入力】個別種目!J26</f>
        <v>0</v>
      </c>
    </row>
    <row r="165" spans="2:10" ht="12.75" customHeight="1">
      <c r="B165" s="125"/>
      <c r="C165" s="125"/>
      <c r="D165" s="125"/>
      <c r="E165" s="129"/>
      <c r="F165" s="121"/>
      <c r="G165" s="125"/>
      <c r="H165" s="125"/>
      <c r="I165" s="125"/>
      <c r="J165" s="125"/>
    </row>
    <row r="166" spans="2:10" ht="12.75" customHeight="1">
      <c r="D166" s="124" t="s">
        <v>42</v>
      </c>
      <c r="E166" s="127">
        <f>【入力】団体情報!$D$6</f>
        <v>0</v>
      </c>
      <c r="F166" s="109"/>
      <c r="G166" s="128"/>
      <c r="H166" s="106" t="s">
        <v>33</v>
      </c>
      <c r="I166" s="126"/>
      <c r="J166" s="11" t="s">
        <v>34</v>
      </c>
    </row>
    <row r="167" spans="2:10" ht="12.75" customHeight="1">
      <c r="D167" s="134"/>
      <c r="E167" s="131"/>
      <c r="F167" s="89"/>
      <c r="G167" s="132"/>
      <c r="H167" s="127">
        <f>【入力】個別種目!K26</f>
        <v>0</v>
      </c>
      <c r="I167" s="128"/>
      <c r="J167" s="124">
        <f>【入力】個別種目!L26</f>
        <v>0</v>
      </c>
    </row>
    <row r="168" spans="2:10" ht="12.75" customHeight="1">
      <c r="D168" s="125"/>
      <c r="E168" s="129"/>
      <c r="F168" s="121"/>
      <c r="G168" s="130"/>
      <c r="H168" s="129"/>
      <c r="I168" s="130"/>
      <c r="J168" s="125"/>
    </row>
    <row r="169" spans="2:10" ht="12.75" customHeight="1">
      <c r="J169" s="10"/>
    </row>
    <row r="170" spans="2:10" ht="12.75" customHeight="1">
      <c r="B170" s="133" t="s">
        <v>39</v>
      </c>
      <c r="C170" s="124">
        <v>25</v>
      </c>
      <c r="D170" s="11" t="s">
        <v>40</v>
      </c>
      <c r="E170" s="106">
        <f>【入力】個別種目!D27</f>
        <v>0</v>
      </c>
      <c r="F170" s="94"/>
      <c r="G170" s="11" t="s">
        <v>29</v>
      </c>
      <c r="H170" s="11" t="s">
        <v>30</v>
      </c>
      <c r="I170" s="11" t="s">
        <v>41</v>
      </c>
      <c r="J170" s="11" t="s">
        <v>32</v>
      </c>
    </row>
    <row r="171" spans="2:10" ht="12.75" customHeight="1">
      <c r="B171" s="134"/>
      <c r="C171" s="134"/>
      <c r="D171" s="124" t="s">
        <v>27</v>
      </c>
      <c r="E171" s="127">
        <f>【入力】個別種目!C27</f>
        <v>0</v>
      </c>
      <c r="F171" s="109"/>
      <c r="G171" s="124">
        <f>【入力】個別種目!F27</f>
        <v>0</v>
      </c>
      <c r="H171" s="124">
        <f>【入力】個別種目!G27</f>
        <v>0</v>
      </c>
      <c r="I171" s="124">
        <f>【入力】個別種目!I27</f>
        <v>0</v>
      </c>
      <c r="J171" s="124">
        <f>【入力】個別種目!J27</f>
        <v>0</v>
      </c>
    </row>
    <row r="172" spans="2:10" ht="12.75" customHeight="1">
      <c r="B172" s="125"/>
      <c r="C172" s="125"/>
      <c r="D172" s="125"/>
      <c r="E172" s="129"/>
      <c r="F172" s="121"/>
      <c r="G172" s="125"/>
      <c r="H172" s="125"/>
      <c r="I172" s="125"/>
      <c r="J172" s="125"/>
    </row>
    <row r="173" spans="2:10" ht="12.75" customHeight="1">
      <c r="D173" s="124" t="s">
        <v>42</v>
      </c>
      <c r="E173" s="127">
        <f>【入力】団体情報!$D$6</f>
        <v>0</v>
      </c>
      <c r="F173" s="109"/>
      <c r="G173" s="128"/>
      <c r="H173" s="106" t="s">
        <v>33</v>
      </c>
      <c r="I173" s="126"/>
      <c r="J173" s="11" t="s">
        <v>34</v>
      </c>
    </row>
    <row r="174" spans="2:10" ht="12.75" customHeight="1">
      <c r="D174" s="134"/>
      <c r="E174" s="131"/>
      <c r="F174" s="89"/>
      <c r="G174" s="132"/>
      <c r="H174" s="127">
        <f>【入力】個別種目!K27</f>
        <v>0</v>
      </c>
      <c r="I174" s="128"/>
      <c r="J174" s="124">
        <f>【入力】個別種目!L27</f>
        <v>0</v>
      </c>
    </row>
    <row r="175" spans="2:10" ht="12.75" customHeight="1">
      <c r="D175" s="125"/>
      <c r="E175" s="129"/>
      <c r="F175" s="121"/>
      <c r="G175" s="130"/>
      <c r="H175" s="129"/>
      <c r="I175" s="130"/>
      <c r="J175" s="125"/>
    </row>
    <row r="176" spans="2:10" ht="12.75" customHeight="1">
      <c r="J176" s="10"/>
    </row>
    <row r="177" spans="2:10" ht="12.75" customHeight="1">
      <c r="B177" s="133" t="s">
        <v>39</v>
      </c>
      <c r="C177" s="124">
        <v>26</v>
      </c>
      <c r="D177" s="11" t="s">
        <v>40</v>
      </c>
      <c r="E177" s="106">
        <f>【入力】個別種目!D28</f>
        <v>0</v>
      </c>
      <c r="F177" s="94"/>
      <c r="G177" s="11" t="s">
        <v>29</v>
      </c>
      <c r="H177" s="11" t="s">
        <v>30</v>
      </c>
      <c r="I177" s="11" t="s">
        <v>41</v>
      </c>
      <c r="J177" s="11" t="s">
        <v>32</v>
      </c>
    </row>
    <row r="178" spans="2:10" ht="12.75" customHeight="1">
      <c r="B178" s="134"/>
      <c r="C178" s="134"/>
      <c r="D178" s="124" t="s">
        <v>27</v>
      </c>
      <c r="E178" s="127">
        <f>【入力】個別種目!C28</f>
        <v>0</v>
      </c>
      <c r="F178" s="109"/>
      <c r="G178" s="124">
        <f>【入力】個別種目!F28</f>
        <v>0</v>
      </c>
      <c r="H178" s="124">
        <f>【入力】個別種目!G28</f>
        <v>0</v>
      </c>
      <c r="I178" s="124">
        <f>【入力】個別種目!I28</f>
        <v>0</v>
      </c>
      <c r="J178" s="124">
        <f>【入力】個別種目!J28</f>
        <v>0</v>
      </c>
    </row>
    <row r="179" spans="2:10" ht="12.75" customHeight="1">
      <c r="B179" s="125"/>
      <c r="C179" s="125"/>
      <c r="D179" s="125"/>
      <c r="E179" s="129"/>
      <c r="F179" s="121"/>
      <c r="G179" s="125"/>
      <c r="H179" s="125"/>
      <c r="I179" s="125"/>
      <c r="J179" s="125"/>
    </row>
    <row r="180" spans="2:10" ht="12.75" customHeight="1">
      <c r="D180" s="124" t="s">
        <v>42</v>
      </c>
      <c r="E180" s="127">
        <f>【入力】団体情報!$D$6</f>
        <v>0</v>
      </c>
      <c r="F180" s="109"/>
      <c r="G180" s="128"/>
      <c r="H180" s="106" t="s">
        <v>33</v>
      </c>
      <c r="I180" s="126"/>
      <c r="J180" s="11" t="s">
        <v>34</v>
      </c>
    </row>
    <row r="181" spans="2:10" ht="12.75" customHeight="1">
      <c r="D181" s="134"/>
      <c r="E181" s="131"/>
      <c r="F181" s="89"/>
      <c r="G181" s="132"/>
      <c r="H181" s="127">
        <f>【入力】個別種目!K28</f>
        <v>0</v>
      </c>
      <c r="I181" s="128"/>
      <c r="J181" s="124">
        <f>【入力】個別種目!L28</f>
        <v>0</v>
      </c>
    </row>
    <row r="182" spans="2:10" ht="12.75" customHeight="1">
      <c r="D182" s="125"/>
      <c r="E182" s="129"/>
      <c r="F182" s="121"/>
      <c r="G182" s="130"/>
      <c r="H182" s="129"/>
      <c r="I182" s="130"/>
      <c r="J182" s="125"/>
    </row>
    <row r="183" spans="2:10" ht="12.75" customHeight="1">
      <c r="J183" s="10"/>
    </row>
    <row r="184" spans="2:10" ht="12.75" customHeight="1">
      <c r="B184" s="133" t="s">
        <v>39</v>
      </c>
      <c r="C184" s="124">
        <v>27</v>
      </c>
      <c r="D184" s="11" t="s">
        <v>40</v>
      </c>
      <c r="E184" s="106">
        <f>【入力】個別種目!D29</f>
        <v>0</v>
      </c>
      <c r="F184" s="94"/>
      <c r="G184" s="11" t="s">
        <v>29</v>
      </c>
      <c r="H184" s="11" t="s">
        <v>30</v>
      </c>
      <c r="I184" s="11" t="s">
        <v>41</v>
      </c>
      <c r="J184" s="11" t="s">
        <v>32</v>
      </c>
    </row>
    <row r="185" spans="2:10" ht="12.75" customHeight="1">
      <c r="B185" s="134"/>
      <c r="C185" s="134"/>
      <c r="D185" s="124" t="s">
        <v>27</v>
      </c>
      <c r="E185" s="127">
        <f>【入力】個別種目!C29</f>
        <v>0</v>
      </c>
      <c r="F185" s="109"/>
      <c r="G185" s="124">
        <f>【入力】個別種目!F29</f>
        <v>0</v>
      </c>
      <c r="H185" s="124">
        <f>【入力】個別種目!G29</f>
        <v>0</v>
      </c>
      <c r="I185" s="124">
        <f>【入力】個別種目!I29</f>
        <v>0</v>
      </c>
      <c r="J185" s="124">
        <f>【入力】個別種目!J29</f>
        <v>0</v>
      </c>
    </row>
    <row r="186" spans="2:10" ht="12.75" customHeight="1">
      <c r="B186" s="125"/>
      <c r="C186" s="125"/>
      <c r="D186" s="125"/>
      <c r="E186" s="129"/>
      <c r="F186" s="121"/>
      <c r="G186" s="125"/>
      <c r="H186" s="125"/>
      <c r="I186" s="125"/>
      <c r="J186" s="125"/>
    </row>
    <row r="187" spans="2:10" ht="12.75" customHeight="1">
      <c r="D187" s="124" t="s">
        <v>42</v>
      </c>
      <c r="E187" s="127">
        <f>【入力】団体情報!$D$6</f>
        <v>0</v>
      </c>
      <c r="F187" s="109"/>
      <c r="G187" s="128"/>
      <c r="H187" s="106" t="s">
        <v>33</v>
      </c>
      <c r="I187" s="126"/>
      <c r="J187" s="11" t="s">
        <v>34</v>
      </c>
    </row>
    <row r="188" spans="2:10" ht="12.75" customHeight="1">
      <c r="D188" s="134"/>
      <c r="E188" s="131"/>
      <c r="F188" s="89"/>
      <c r="G188" s="132"/>
      <c r="H188" s="127">
        <f>【入力】個別種目!K29</f>
        <v>0</v>
      </c>
      <c r="I188" s="128"/>
      <c r="J188" s="124">
        <f>【入力】個別種目!L29</f>
        <v>0</v>
      </c>
    </row>
    <row r="189" spans="2:10" ht="12.75" customHeight="1">
      <c r="D189" s="125"/>
      <c r="E189" s="129"/>
      <c r="F189" s="121"/>
      <c r="G189" s="130"/>
      <c r="H189" s="129"/>
      <c r="I189" s="130"/>
      <c r="J189" s="125"/>
    </row>
    <row r="190" spans="2:10" ht="12.75" customHeight="1">
      <c r="J190" s="10"/>
    </row>
    <row r="191" spans="2:10" ht="12.75" customHeight="1">
      <c r="B191" s="133" t="s">
        <v>39</v>
      </c>
      <c r="C191" s="124">
        <v>28</v>
      </c>
      <c r="D191" s="11" t="s">
        <v>40</v>
      </c>
      <c r="E191" s="106">
        <f>【入力】個別種目!D30</f>
        <v>0</v>
      </c>
      <c r="F191" s="94"/>
      <c r="G191" s="11" t="s">
        <v>29</v>
      </c>
      <c r="H191" s="11" t="s">
        <v>30</v>
      </c>
      <c r="I191" s="11" t="s">
        <v>41</v>
      </c>
      <c r="J191" s="11" t="s">
        <v>32</v>
      </c>
    </row>
    <row r="192" spans="2:10" ht="12.75" customHeight="1">
      <c r="B192" s="134"/>
      <c r="C192" s="134"/>
      <c r="D192" s="124" t="s">
        <v>27</v>
      </c>
      <c r="E192" s="127">
        <f>【入力】個別種目!C30</f>
        <v>0</v>
      </c>
      <c r="F192" s="109"/>
      <c r="G192" s="124">
        <f>【入力】個別種目!F30</f>
        <v>0</v>
      </c>
      <c r="H192" s="124">
        <f>【入力】個別種目!G30</f>
        <v>0</v>
      </c>
      <c r="I192" s="124">
        <f>【入力】個別種目!I30</f>
        <v>0</v>
      </c>
      <c r="J192" s="124">
        <f>【入力】個別種目!J30</f>
        <v>0</v>
      </c>
    </row>
    <row r="193" spans="2:10" ht="12.75" customHeight="1">
      <c r="B193" s="125"/>
      <c r="C193" s="125"/>
      <c r="D193" s="125"/>
      <c r="E193" s="129"/>
      <c r="F193" s="121"/>
      <c r="G193" s="125"/>
      <c r="H193" s="125"/>
      <c r="I193" s="125"/>
      <c r="J193" s="125"/>
    </row>
    <row r="194" spans="2:10" ht="12.75" customHeight="1">
      <c r="D194" s="124" t="s">
        <v>42</v>
      </c>
      <c r="E194" s="127">
        <f>【入力】団体情報!$D$6</f>
        <v>0</v>
      </c>
      <c r="F194" s="109"/>
      <c r="G194" s="128"/>
      <c r="H194" s="106" t="s">
        <v>33</v>
      </c>
      <c r="I194" s="126"/>
      <c r="J194" s="11" t="s">
        <v>34</v>
      </c>
    </row>
    <row r="195" spans="2:10" ht="12.75" customHeight="1">
      <c r="D195" s="134"/>
      <c r="E195" s="131"/>
      <c r="F195" s="89"/>
      <c r="G195" s="132"/>
      <c r="H195" s="127">
        <f>【入力】個別種目!K30</f>
        <v>0</v>
      </c>
      <c r="I195" s="128"/>
      <c r="J195" s="124">
        <f>【入力】個別種目!L30</f>
        <v>0</v>
      </c>
    </row>
    <row r="196" spans="2:10" ht="12.75" customHeight="1">
      <c r="D196" s="125"/>
      <c r="E196" s="129"/>
      <c r="F196" s="121"/>
      <c r="G196" s="130"/>
      <c r="H196" s="129"/>
      <c r="I196" s="130"/>
      <c r="J196" s="125"/>
    </row>
    <row r="197" spans="2:10" ht="12.75" customHeight="1">
      <c r="J197" s="10"/>
    </row>
    <row r="198" spans="2:10" ht="12.75" customHeight="1">
      <c r="B198" s="133" t="s">
        <v>39</v>
      </c>
      <c r="C198" s="124">
        <v>29</v>
      </c>
      <c r="D198" s="11" t="s">
        <v>40</v>
      </c>
      <c r="E198" s="106">
        <f>【入力】個別種目!D31</f>
        <v>0</v>
      </c>
      <c r="F198" s="94"/>
      <c r="G198" s="11" t="s">
        <v>29</v>
      </c>
      <c r="H198" s="11" t="s">
        <v>30</v>
      </c>
      <c r="I198" s="11" t="s">
        <v>41</v>
      </c>
      <c r="J198" s="11" t="s">
        <v>32</v>
      </c>
    </row>
    <row r="199" spans="2:10" ht="12.75" customHeight="1">
      <c r="B199" s="134"/>
      <c r="C199" s="134"/>
      <c r="D199" s="124" t="s">
        <v>27</v>
      </c>
      <c r="E199" s="127">
        <f>【入力】個別種目!C31</f>
        <v>0</v>
      </c>
      <c r="F199" s="109"/>
      <c r="G199" s="124">
        <f>【入力】個別種目!F31</f>
        <v>0</v>
      </c>
      <c r="H199" s="124">
        <f>【入力】個別種目!G31</f>
        <v>0</v>
      </c>
      <c r="I199" s="124">
        <f>【入力】個別種目!I31</f>
        <v>0</v>
      </c>
      <c r="J199" s="124">
        <f>【入力】個別種目!J31</f>
        <v>0</v>
      </c>
    </row>
    <row r="200" spans="2:10" ht="12.75" customHeight="1">
      <c r="B200" s="125"/>
      <c r="C200" s="125"/>
      <c r="D200" s="125"/>
      <c r="E200" s="129"/>
      <c r="F200" s="121"/>
      <c r="G200" s="125"/>
      <c r="H200" s="125"/>
      <c r="I200" s="125"/>
      <c r="J200" s="125"/>
    </row>
    <row r="201" spans="2:10" ht="12.75" customHeight="1">
      <c r="D201" s="124" t="s">
        <v>42</v>
      </c>
      <c r="E201" s="127">
        <f>【入力】団体情報!$D$6</f>
        <v>0</v>
      </c>
      <c r="F201" s="109"/>
      <c r="G201" s="128"/>
      <c r="H201" s="106" t="s">
        <v>33</v>
      </c>
      <c r="I201" s="126"/>
      <c r="J201" s="11" t="s">
        <v>34</v>
      </c>
    </row>
    <row r="202" spans="2:10" ht="12.75" customHeight="1">
      <c r="D202" s="134"/>
      <c r="E202" s="131"/>
      <c r="F202" s="89"/>
      <c r="G202" s="132"/>
      <c r="H202" s="127">
        <f>【入力】個別種目!K31</f>
        <v>0</v>
      </c>
      <c r="I202" s="128"/>
      <c r="J202" s="124">
        <f>【入力】個別種目!L31</f>
        <v>0</v>
      </c>
    </row>
    <row r="203" spans="2:10" ht="12.75" customHeight="1">
      <c r="D203" s="125"/>
      <c r="E203" s="129"/>
      <c r="F203" s="121"/>
      <c r="G203" s="130"/>
      <c r="H203" s="129"/>
      <c r="I203" s="130"/>
      <c r="J203" s="125"/>
    </row>
    <row r="204" spans="2:10" ht="12.75" customHeight="1">
      <c r="J204" s="10"/>
    </row>
    <row r="205" spans="2:10" ht="12.75" customHeight="1">
      <c r="B205" s="133" t="s">
        <v>39</v>
      </c>
      <c r="C205" s="124">
        <v>30</v>
      </c>
      <c r="D205" s="11" t="s">
        <v>40</v>
      </c>
      <c r="E205" s="106">
        <f>【入力】個別種目!D32</f>
        <v>0</v>
      </c>
      <c r="F205" s="94"/>
      <c r="G205" s="11" t="s">
        <v>29</v>
      </c>
      <c r="H205" s="11" t="s">
        <v>30</v>
      </c>
      <c r="I205" s="11" t="s">
        <v>41</v>
      </c>
      <c r="J205" s="11" t="s">
        <v>32</v>
      </c>
    </row>
    <row r="206" spans="2:10" ht="12.75" customHeight="1">
      <c r="B206" s="134"/>
      <c r="C206" s="134"/>
      <c r="D206" s="124" t="s">
        <v>27</v>
      </c>
      <c r="E206" s="127">
        <f>【入力】個別種目!C32</f>
        <v>0</v>
      </c>
      <c r="F206" s="109"/>
      <c r="G206" s="124">
        <f>【入力】個別種目!F32</f>
        <v>0</v>
      </c>
      <c r="H206" s="124">
        <f>【入力】個別種目!G32</f>
        <v>0</v>
      </c>
      <c r="I206" s="124">
        <f>【入力】個別種目!I32</f>
        <v>0</v>
      </c>
      <c r="J206" s="124">
        <f>【入力】個別種目!J32</f>
        <v>0</v>
      </c>
    </row>
    <row r="207" spans="2:10" ht="12.75" customHeight="1">
      <c r="B207" s="125"/>
      <c r="C207" s="125"/>
      <c r="D207" s="125"/>
      <c r="E207" s="129"/>
      <c r="F207" s="121"/>
      <c r="G207" s="125"/>
      <c r="H207" s="125"/>
      <c r="I207" s="125"/>
      <c r="J207" s="125"/>
    </row>
    <row r="208" spans="2:10" ht="12.75" customHeight="1">
      <c r="D208" s="124" t="s">
        <v>42</v>
      </c>
      <c r="E208" s="127">
        <f>【入力】団体情報!$D$6</f>
        <v>0</v>
      </c>
      <c r="F208" s="109"/>
      <c r="G208" s="128"/>
      <c r="H208" s="106" t="s">
        <v>33</v>
      </c>
      <c r="I208" s="126"/>
      <c r="J208" s="11" t="s">
        <v>34</v>
      </c>
    </row>
    <row r="209" spans="2:10" ht="12.75" customHeight="1">
      <c r="D209" s="134"/>
      <c r="E209" s="131"/>
      <c r="F209" s="89"/>
      <c r="G209" s="132"/>
      <c r="H209" s="127">
        <f>【入力】個別種目!K32</f>
        <v>0</v>
      </c>
      <c r="I209" s="128"/>
      <c r="J209" s="124">
        <f>【入力】個別種目!L32</f>
        <v>0</v>
      </c>
    </row>
    <row r="210" spans="2:10" ht="12.75" customHeight="1">
      <c r="D210" s="125"/>
      <c r="E210" s="129"/>
      <c r="F210" s="121"/>
      <c r="G210" s="130"/>
      <c r="H210" s="129"/>
      <c r="I210" s="130"/>
      <c r="J210" s="125"/>
    </row>
    <row r="211" spans="2:10" ht="12.75" customHeight="1">
      <c r="J211" s="10"/>
    </row>
    <row r="212" spans="2:10" ht="12.75" customHeight="1">
      <c r="B212" s="133" t="s">
        <v>39</v>
      </c>
      <c r="C212" s="124">
        <v>31</v>
      </c>
      <c r="D212" s="11" t="s">
        <v>40</v>
      </c>
      <c r="E212" s="106">
        <f>【入力】個別種目!D33</f>
        <v>0</v>
      </c>
      <c r="F212" s="94"/>
      <c r="G212" s="11" t="s">
        <v>29</v>
      </c>
      <c r="H212" s="11" t="s">
        <v>30</v>
      </c>
      <c r="I212" s="11" t="s">
        <v>41</v>
      </c>
      <c r="J212" s="11" t="s">
        <v>32</v>
      </c>
    </row>
    <row r="213" spans="2:10" ht="12.75" customHeight="1">
      <c r="B213" s="134"/>
      <c r="C213" s="134"/>
      <c r="D213" s="124" t="s">
        <v>27</v>
      </c>
      <c r="E213" s="127">
        <f>【入力】個別種目!C33</f>
        <v>0</v>
      </c>
      <c r="F213" s="109"/>
      <c r="G213" s="124">
        <f>【入力】個別種目!F33</f>
        <v>0</v>
      </c>
      <c r="H213" s="124">
        <f>【入力】個別種目!G33</f>
        <v>0</v>
      </c>
      <c r="I213" s="124">
        <f>【入力】個別種目!I33</f>
        <v>0</v>
      </c>
      <c r="J213" s="124">
        <f>【入力】個別種目!J33</f>
        <v>0</v>
      </c>
    </row>
    <row r="214" spans="2:10" ht="12.75" customHeight="1">
      <c r="B214" s="125"/>
      <c r="C214" s="125"/>
      <c r="D214" s="125"/>
      <c r="E214" s="129"/>
      <c r="F214" s="121"/>
      <c r="G214" s="125"/>
      <c r="H214" s="125"/>
      <c r="I214" s="125"/>
      <c r="J214" s="125"/>
    </row>
    <row r="215" spans="2:10" ht="12.75" customHeight="1">
      <c r="D215" s="124" t="s">
        <v>42</v>
      </c>
      <c r="E215" s="127">
        <f>【入力】団体情報!$D$6</f>
        <v>0</v>
      </c>
      <c r="F215" s="109"/>
      <c r="G215" s="128"/>
      <c r="H215" s="106" t="s">
        <v>33</v>
      </c>
      <c r="I215" s="126"/>
      <c r="J215" s="11" t="s">
        <v>34</v>
      </c>
    </row>
    <row r="216" spans="2:10" ht="12.75" customHeight="1">
      <c r="D216" s="134"/>
      <c r="E216" s="131"/>
      <c r="F216" s="89"/>
      <c r="G216" s="132"/>
      <c r="H216" s="127">
        <f>【入力】個別種目!K33</f>
        <v>0</v>
      </c>
      <c r="I216" s="128"/>
      <c r="J216" s="124">
        <f>【入力】個別種目!L33</f>
        <v>0</v>
      </c>
    </row>
    <row r="217" spans="2:10" ht="12.75" customHeight="1">
      <c r="D217" s="125"/>
      <c r="E217" s="129"/>
      <c r="F217" s="121"/>
      <c r="G217" s="130"/>
      <c r="H217" s="129"/>
      <c r="I217" s="130"/>
      <c r="J217" s="125"/>
    </row>
    <row r="218" spans="2:10" ht="12.75" customHeight="1">
      <c r="J218" s="10"/>
    </row>
    <row r="219" spans="2:10" ht="12.75" customHeight="1">
      <c r="B219" s="133" t="s">
        <v>39</v>
      </c>
      <c r="C219" s="124">
        <v>32</v>
      </c>
      <c r="D219" s="11" t="s">
        <v>40</v>
      </c>
      <c r="E219" s="106">
        <f>【入力】個別種目!D34</f>
        <v>0</v>
      </c>
      <c r="F219" s="94"/>
      <c r="G219" s="11" t="s">
        <v>29</v>
      </c>
      <c r="H219" s="11" t="s">
        <v>30</v>
      </c>
      <c r="I219" s="11" t="s">
        <v>41</v>
      </c>
      <c r="J219" s="11" t="s">
        <v>32</v>
      </c>
    </row>
    <row r="220" spans="2:10" ht="12.75" customHeight="1">
      <c r="B220" s="134"/>
      <c r="C220" s="134"/>
      <c r="D220" s="124" t="s">
        <v>27</v>
      </c>
      <c r="E220" s="127">
        <f>【入力】個別種目!C34</f>
        <v>0</v>
      </c>
      <c r="F220" s="109"/>
      <c r="G220" s="124">
        <f>【入力】個別種目!F34</f>
        <v>0</v>
      </c>
      <c r="H220" s="124">
        <f>【入力】個別種目!G34</f>
        <v>0</v>
      </c>
      <c r="I220" s="124">
        <f>【入力】個別種目!I34</f>
        <v>0</v>
      </c>
      <c r="J220" s="124">
        <f>【入力】個別種目!J34</f>
        <v>0</v>
      </c>
    </row>
    <row r="221" spans="2:10" ht="12.75" customHeight="1">
      <c r="B221" s="125"/>
      <c r="C221" s="125"/>
      <c r="D221" s="125"/>
      <c r="E221" s="129"/>
      <c r="F221" s="121"/>
      <c r="G221" s="125"/>
      <c r="H221" s="125"/>
      <c r="I221" s="125"/>
      <c r="J221" s="125"/>
    </row>
    <row r="222" spans="2:10" ht="12.75" customHeight="1">
      <c r="D222" s="124" t="s">
        <v>42</v>
      </c>
      <c r="E222" s="127">
        <f>【入力】団体情報!$D$6</f>
        <v>0</v>
      </c>
      <c r="F222" s="109"/>
      <c r="G222" s="128"/>
      <c r="H222" s="106" t="s">
        <v>33</v>
      </c>
      <c r="I222" s="126"/>
      <c r="J222" s="11" t="s">
        <v>34</v>
      </c>
    </row>
    <row r="223" spans="2:10" ht="12.75" customHeight="1">
      <c r="D223" s="134"/>
      <c r="E223" s="131"/>
      <c r="F223" s="89"/>
      <c r="G223" s="132"/>
      <c r="H223" s="127">
        <f>【入力】個別種目!K34</f>
        <v>0</v>
      </c>
      <c r="I223" s="128"/>
      <c r="J223" s="124">
        <f>【入力】個別種目!L34</f>
        <v>0</v>
      </c>
    </row>
    <row r="224" spans="2:10" ht="12.75" customHeight="1">
      <c r="D224" s="125"/>
      <c r="E224" s="129"/>
      <c r="F224" s="121"/>
      <c r="G224" s="130"/>
      <c r="H224" s="129"/>
      <c r="I224" s="130"/>
      <c r="J224" s="125"/>
    </row>
    <row r="225" spans="2:10" ht="12.75" customHeight="1">
      <c r="J225" s="10"/>
    </row>
    <row r="226" spans="2:10" ht="12.75" customHeight="1">
      <c r="B226" s="133" t="s">
        <v>39</v>
      </c>
      <c r="C226" s="124">
        <v>33</v>
      </c>
      <c r="D226" s="11" t="s">
        <v>40</v>
      </c>
      <c r="E226" s="106">
        <f>【入力】個別種目!D35</f>
        <v>0</v>
      </c>
      <c r="F226" s="94"/>
      <c r="G226" s="11" t="s">
        <v>29</v>
      </c>
      <c r="H226" s="11" t="s">
        <v>30</v>
      </c>
      <c r="I226" s="11" t="s">
        <v>41</v>
      </c>
      <c r="J226" s="11" t="s">
        <v>32</v>
      </c>
    </row>
    <row r="227" spans="2:10" ht="12.75" customHeight="1">
      <c r="B227" s="134"/>
      <c r="C227" s="134"/>
      <c r="D227" s="124" t="s">
        <v>27</v>
      </c>
      <c r="E227" s="127">
        <f>【入力】個別種目!C35</f>
        <v>0</v>
      </c>
      <c r="F227" s="109"/>
      <c r="G227" s="124">
        <f>【入力】個別種目!F35</f>
        <v>0</v>
      </c>
      <c r="H227" s="124">
        <f>【入力】個別種目!G35</f>
        <v>0</v>
      </c>
      <c r="I227" s="124">
        <f>【入力】個別種目!I35</f>
        <v>0</v>
      </c>
      <c r="J227" s="124">
        <f>【入力】個別種目!J35</f>
        <v>0</v>
      </c>
    </row>
    <row r="228" spans="2:10" ht="12.75" customHeight="1">
      <c r="B228" s="125"/>
      <c r="C228" s="125"/>
      <c r="D228" s="125"/>
      <c r="E228" s="129"/>
      <c r="F228" s="121"/>
      <c r="G228" s="125"/>
      <c r="H228" s="125"/>
      <c r="I228" s="125"/>
      <c r="J228" s="125"/>
    </row>
    <row r="229" spans="2:10" ht="12.75" customHeight="1">
      <c r="D229" s="124" t="s">
        <v>42</v>
      </c>
      <c r="E229" s="127">
        <f>【入力】団体情報!$D$6</f>
        <v>0</v>
      </c>
      <c r="F229" s="109"/>
      <c r="G229" s="128"/>
      <c r="H229" s="106" t="s">
        <v>33</v>
      </c>
      <c r="I229" s="126"/>
      <c r="J229" s="11" t="s">
        <v>34</v>
      </c>
    </row>
    <row r="230" spans="2:10" ht="12.75" customHeight="1">
      <c r="D230" s="134"/>
      <c r="E230" s="131"/>
      <c r="F230" s="89"/>
      <c r="G230" s="132"/>
      <c r="H230" s="127">
        <f>【入力】個別種目!K35</f>
        <v>0</v>
      </c>
      <c r="I230" s="128"/>
      <c r="J230" s="124">
        <f>【入力】個別種目!L35</f>
        <v>0</v>
      </c>
    </row>
    <row r="231" spans="2:10" ht="12.75" customHeight="1">
      <c r="D231" s="125"/>
      <c r="E231" s="129"/>
      <c r="F231" s="121"/>
      <c r="G231" s="130"/>
      <c r="H231" s="129"/>
      <c r="I231" s="130"/>
      <c r="J231" s="125"/>
    </row>
    <row r="232" spans="2:10" ht="12.75" customHeight="1">
      <c r="J232" s="10"/>
    </row>
    <row r="233" spans="2:10" ht="12.75" customHeight="1">
      <c r="B233" s="133" t="s">
        <v>39</v>
      </c>
      <c r="C233" s="124">
        <v>34</v>
      </c>
      <c r="D233" s="11" t="s">
        <v>40</v>
      </c>
      <c r="E233" s="106">
        <f>【入力】個別種目!D36</f>
        <v>0</v>
      </c>
      <c r="F233" s="94"/>
      <c r="G233" s="11" t="s">
        <v>29</v>
      </c>
      <c r="H233" s="11" t="s">
        <v>30</v>
      </c>
      <c r="I233" s="11" t="s">
        <v>41</v>
      </c>
      <c r="J233" s="11" t="s">
        <v>32</v>
      </c>
    </row>
    <row r="234" spans="2:10" ht="12.75" customHeight="1">
      <c r="B234" s="134"/>
      <c r="C234" s="134"/>
      <c r="D234" s="124" t="s">
        <v>27</v>
      </c>
      <c r="E234" s="127">
        <f>【入力】個別種目!C36</f>
        <v>0</v>
      </c>
      <c r="F234" s="109"/>
      <c r="G234" s="124">
        <f>【入力】個別種目!F36</f>
        <v>0</v>
      </c>
      <c r="H234" s="124">
        <f>【入力】個別種目!G36</f>
        <v>0</v>
      </c>
      <c r="I234" s="124">
        <f>【入力】個別種目!I36</f>
        <v>0</v>
      </c>
      <c r="J234" s="124">
        <f>【入力】個別種目!J36</f>
        <v>0</v>
      </c>
    </row>
    <row r="235" spans="2:10" ht="12.75" customHeight="1">
      <c r="B235" s="125"/>
      <c r="C235" s="125"/>
      <c r="D235" s="125"/>
      <c r="E235" s="129"/>
      <c r="F235" s="121"/>
      <c r="G235" s="125"/>
      <c r="H235" s="125"/>
      <c r="I235" s="125"/>
      <c r="J235" s="125"/>
    </row>
    <row r="236" spans="2:10" ht="12.75" customHeight="1">
      <c r="D236" s="124" t="s">
        <v>42</v>
      </c>
      <c r="E236" s="127">
        <f>【入力】団体情報!$D$6</f>
        <v>0</v>
      </c>
      <c r="F236" s="109"/>
      <c r="G236" s="128"/>
      <c r="H236" s="106" t="s">
        <v>33</v>
      </c>
      <c r="I236" s="126"/>
      <c r="J236" s="11" t="s">
        <v>34</v>
      </c>
    </row>
    <row r="237" spans="2:10" ht="12.75" customHeight="1">
      <c r="D237" s="134"/>
      <c r="E237" s="131"/>
      <c r="F237" s="89"/>
      <c r="G237" s="132"/>
      <c r="H237" s="127">
        <f>【入力】個別種目!K36</f>
        <v>0</v>
      </c>
      <c r="I237" s="128"/>
      <c r="J237" s="124">
        <f>【入力】個別種目!L36</f>
        <v>0</v>
      </c>
    </row>
    <row r="238" spans="2:10" ht="12.75" customHeight="1">
      <c r="D238" s="125"/>
      <c r="E238" s="129"/>
      <c r="F238" s="121"/>
      <c r="G238" s="130"/>
      <c r="H238" s="129"/>
      <c r="I238" s="130"/>
      <c r="J238" s="125"/>
    </row>
    <row r="239" spans="2:10" ht="12.75" customHeight="1">
      <c r="J239" s="10"/>
    </row>
    <row r="240" spans="2:10" ht="12.75" customHeight="1">
      <c r="B240" s="133" t="s">
        <v>39</v>
      </c>
      <c r="C240" s="124">
        <v>35</v>
      </c>
      <c r="D240" s="11" t="s">
        <v>40</v>
      </c>
      <c r="E240" s="106">
        <f>【入力】個別種目!D37</f>
        <v>0</v>
      </c>
      <c r="F240" s="94"/>
      <c r="G240" s="11" t="s">
        <v>29</v>
      </c>
      <c r="H240" s="11" t="s">
        <v>30</v>
      </c>
      <c r="I240" s="11" t="s">
        <v>41</v>
      </c>
      <c r="J240" s="11" t="s">
        <v>32</v>
      </c>
    </row>
    <row r="241" spans="2:10" ht="12.75" customHeight="1">
      <c r="B241" s="134"/>
      <c r="C241" s="134"/>
      <c r="D241" s="124" t="s">
        <v>27</v>
      </c>
      <c r="E241" s="127">
        <f>【入力】個別種目!C37</f>
        <v>0</v>
      </c>
      <c r="F241" s="109"/>
      <c r="G241" s="124">
        <f>【入力】個別種目!F37</f>
        <v>0</v>
      </c>
      <c r="H241" s="124">
        <f>【入力】個別種目!G37</f>
        <v>0</v>
      </c>
      <c r="I241" s="124">
        <f>【入力】個別種目!I37</f>
        <v>0</v>
      </c>
      <c r="J241" s="124">
        <f>【入力】個別種目!J37</f>
        <v>0</v>
      </c>
    </row>
    <row r="242" spans="2:10" ht="12.75" customHeight="1">
      <c r="B242" s="125"/>
      <c r="C242" s="125"/>
      <c r="D242" s="125"/>
      <c r="E242" s="129"/>
      <c r="F242" s="121"/>
      <c r="G242" s="125"/>
      <c r="H242" s="125"/>
      <c r="I242" s="125"/>
      <c r="J242" s="125"/>
    </row>
    <row r="243" spans="2:10" ht="12.75" customHeight="1">
      <c r="D243" s="124" t="s">
        <v>42</v>
      </c>
      <c r="E243" s="127">
        <f>【入力】団体情報!$D$6</f>
        <v>0</v>
      </c>
      <c r="F243" s="109"/>
      <c r="G243" s="128"/>
      <c r="H243" s="106" t="s">
        <v>33</v>
      </c>
      <c r="I243" s="126"/>
      <c r="J243" s="11" t="s">
        <v>34</v>
      </c>
    </row>
    <row r="244" spans="2:10" ht="12.75" customHeight="1">
      <c r="D244" s="134"/>
      <c r="E244" s="131"/>
      <c r="F244" s="89"/>
      <c r="G244" s="132"/>
      <c r="H244" s="127">
        <f>【入力】個別種目!K37</f>
        <v>0</v>
      </c>
      <c r="I244" s="128"/>
      <c r="J244" s="124">
        <f>【入力】個別種目!L37</f>
        <v>0</v>
      </c>
    </row>
    <row r="245" spans="2:10" ht="12.75" customHeight="1">
      <c r="D245" s="125"/>
      <c r="E245" s="129"/>
      <c r="F245" s="121"/>
      <c r="G245" s="130"/>
      <c r="H245" s="129"/>
      <c r="I245" s="130"/>
      <c r="J245" s="125"/>
    </row>
    <row r="246" spans="2:10" ht="12.75" customHeight="1">
      <c r="J246" s="10"/>
    </row>
    <row r="247" spans="2:10" ht="12.75" customHeight="1">
      <c r="B247" s="133" t="s">
        <v>39</v>
      </c>
      <c r="C247" s="124">
        <v>36</v>
      </c>
      <c r="D247" s="11" t="s">
        <v>40</v>
      </c>
      <c r="E247" s="106">
        <f>【入力】個別種目!D38</f>
        <v>0</v>
      </c>
      <c r="F247" s="94"/>
      <c r="G247" s="11" t="s">
        <v>29</v>
      </c>
      <c r="H247" s="11" t="s">
        <v>30</v>
      </c>
      <c r="I247" s="11" t="s">
        <v>41</v>
      </c>
      <c r="J247" s="11" t="s">
        <v>32</v>
      </c>
    </row>
    <row r="248" spans="2:10" ht="12.75" customHeight="1">
      <c r="B248" s="134"/>
      <c r="C248" s="134"/>
      <c r="D248" s="124" t="s">
        <v>27</v>
      </c>
      <c r="E248" s="127">
        <f>【入力】個別種目!C38</f>
        <v>0</v>
      </c>
      <c r="F248" s="109"/>
      <c r="G248" s="124">
        <f>【入力】個別種目!F38</f>
        <v>0</v>
      </c>
      <c r="H248" s="124">
        <f>【入力】個別種目!G38</f>
        <v>0</v>
      </c>
      <c r="I248" s="124">
        <f>【入力】個別種目!I38</f>
        <v>0</v>
      </c>
      <c r="J248" s="124">
        <f>【入力】個別種目!J38</f>
        <v>0</v>
      </c>
    </row>
    <row r="249" spans="2:10" ht="12.75" customHeight="1">
      <c r="B249" s="125"/>
      <c r="C249" s="125"/>
      <c r="D249" s="125"/>
      <c r="E249" s="129"/>
      <c r="F249" s="121"/>
      <c r="G249" s="125"/>
      <c r="H249" s="125"/>
      <c r="I249" s="125"/>
      <c r="J249" s="125"/>
    </row>
    <row r="250" spans="2:10" ht="12.75" customHeight="1">
      <c r="D250" s="124" t="s">
        <v>42</v>
      </c>
      <c r="E250" s="127">
        <f>【入力】団体情報!$D$6</f>
        <v>0</v>
      </c>
      <c r="F250" s="109"/>
      <c r="G250" s="128"/>
      <c r="H250" s="106" t="s">
        <v>33</v>
      </c>
      <c r="I250" s="126"/>
      <c r="J250" s="11" t="s">
        <v>34</v>
      </c>
    </row>
    <row r="251" spans="2:10" ht="12.75" customHeight="1">
      <c r="D251" s="134"/>
      <c r="E251" s="131"/>
      <c r="F251" s="89"/>
      <c r="G251" s="132"/>
      <c r="H251" s="127">
        <f>【入力】個別種目!K38</f>
        <v>0</v>
      </c>
      <c r="I251" s="128"/>
      <c r="J251" s="124">
        <f>【入力】個別種目!L38</f>
        <v>0</v>
      </c>
    </row>
    <row r="252" spans="2:10" ht="12.75" customHeight="1">
      <c r="D252" s="125"/>
      <c r="E252" s="129"/>
      <c r="F252" s="121"/>
      <c r="G252" s="130"/>
      <c r="H252" s="129"/>
      <c r="I252" s="130"/>
      <c r="J252" s="125"/>
    </row>
    <row r="253" spans="2:10" ht="12.75" customHeight="1">
      <c r="J253" s="10"/>
    </row>
    <row r="254" spans="2:10" ht="12.75" customHeight="1">
      <c r="B254" s="133" t="s">
        <v>39</v>
      </c>
      <c r="C254" s="124">
        <v>37</v>
      </c>
      <c r="D254" s="11" t="s">
        <v>40</v>
      </c>
      <c r="E254" s="106">
        <f>【入力】個別種目!D39</f>
        <v>0</v>
      </c>
      <c r="F254" s="94"/>
      <c r="G254" s="11" t="s">
        <v>29</v>
      </c>
      <c r="H254" s="11" t="s">
        <v>30</v>
      </c>
      <c r="I254" s="11" t="s">
        <v>41</v>
      </c>
      <c r="J254" s="11" t="s">
        <v>32</v>
      </c>
    </row>
    <row r="255" spans="2:10" ht="12.75" customHeight="1">
      <c r="B255" s="134"/>
      <c r="C255" s="134"/>
      <c r="D255" s="124" t="s">
        <v>27</v>
      </c>
      <c r="E255" s="127">
        <f>【入力】個別種目!C39</f>
        <v>0</v>
      </c>
      <c r="F255" s="109"/>
      <c r="G255" s="124">
        <f>【入力】個別種目!F39</f>
        <v>0</v>
      </c>
      <c r="H255" s="124">
        <f>【入力】個別種目!G39</f>
        <v>0</v>
      </c>
      <c r="I255" s="124">
        <f>【入力】個別種目!I39</f>
        <v>0</v>
      </c>
      <c r="J255" s="124">
        <f>【入力】個別種目!J39</f>
        <v>0</v>
      </c>
    </row>
    <row r="256" spans="2:10" ht="12.75" customHeight="1">
      <c r="B256" s="125"/>
      <c r="C256" s="125"/>
      <c r="D256" s="125"/>
      <c r="E256" s="129"/>
      <c r="F256" s="121"/>
      <c r="G256" s="125"/>
      <c r="H256" s="125"/>
      <c r="I256" s="125"/>
      <c r="J256" s="125"/>
    </row>
    <row r="257" spans="2:10" ht="12.75" customHeight="1">
      <c r="D257" s="124" t="s">
        <v>42</v>
      </c>
      <c r="E257" s="127">
        <f>【入力】団体情報!$D$6</f>
        <v>0</v>
      </c>
      <c r="F257" s="109"/>
      <c r="G257" s="128"/>
      <c r="H257" s="106" t="s">
        <v>33</v>
      </c>
      <c r="I257" s="126"/>
      <c r="J257" s="11" t="s">
        <v>34</v>
      </c>
    </row>
    <row r="258" spans="2:10" ht="12.75" customHeight="1">
      <c r="D258" s="134"/>
      <c r="E258" s="131"/>
      <c r="F258" s="89"/>
      <c r="G258" s="132"/>
      <c r="H258" s="127">
        <f>【入力】個別種目!K39</f>
        <v>0</v>
      </c>
      <c r="I258" s="128"/>
      <c r="J258" s="124">
        <f>【入力】個別種目!L39</f>
        <v>0</v>
      </c>
    </row>
    <row r="259" spans="2:10" ht="12.75" customHeight="1">
      <c r="D259" s="125"/>
      <c r="E259" s="129"/>
      <c r="F259" s="121"/>
      <c r="G259" s="130"/>
      <c r="H259" s="129"/>
      <c r="I259" s="130"/>
      <c r="J259" s="125"/>
    </row>
    <row r="260" spans="2:10" ht="12.75" customHeight="1">
      <c r="J260" s="10"/>
    </row>
    <row r="261" spans="2:10" ht="12.75" customHeight="1">
      <c r="B261" s="133" t="s">
        <v>39</v>
      </c>
      <c r="C261" s="124">
        <v>38</v>
      </c>
      <c r="D261" s="11" t="s">
        <v>40</v>
      </c>
      <c r="E261" s="106">
        <f>【入力】個別種目!D40</f>
        <v>0</v>
      </c>
      <c r="F261" s="94"/>
      <c r="G261" s="11" t="s">
        <v>29</v>
      </c>
      <c r="H261" s="11" t="s">
        <v>30</v>
      </c>
      <c r="I261" s="11" t="s">
        <v>41</v>
      </c>
      <c r="J261" s="11" t="s">
        <v>32</v>
      </c>
    </row>
    <row r="262" spans="2:10" ht="12.75" customHeight="1">
      <c r="B262" s="134"/>
      <c r="C262" s="134"/>
      <c r="D262" s="124" t="s">
        <v>27</v>
      </c>
      <c r="E262" s="127">
        <f>【入力】個別種目!C40</f>
        <v>0</v>
      </c>
      <c r="F262" s="109"/>
      <c r="G262" s="124">
        <f>【入力】個別種目!F40</f>
        <v>0</v>
      </c>
      <c r="H262" s="124">
        <f>【入力】個別種目!G40</f>
        <v>0</v>
      </c>
      <c r="I262" s="124">
        <f>【入力】個別種目!I40</f>
        <v>0</v>
      </c>
      <c r="J262" s="124">
        <f>【入力】個別種目!J40</f>
        <v>0</v>
      </c>
    </row>
    <row r="263" spans="2:10" ht="12.75" customHeight="1">
      <c r="B263" s="125"/>
      <c r="C263" s="125"/>
      <c r="D263" s="125"/>
      <c r="E263" s="129"/>
      <c r="F263" s="121"/>
      <c r="G263" s="125"/>
      <c r="H263" s="125"/>
      <c r="I263" s="125"/>
      <c r="J263" s="125"/>
    </row>
    <row r="264" spans="2:10" ht="12.75" customHeight="1">
      <c r="D264" s="124" t="s">
        <v>42</v>
      </c>
      <c r="E264" s="127">
        <f>【入力】団体情報!$D$6</f>
        <v>0</v>
      </c>
      <c r="F264" s="109"/>
      <c r="G264" s="128"/>
      <c r="H264" s="106" t="s">
        <v>33</v>
      </c>
      <c r="I264" s="126"/>
      <c r="J264" s="11" t="s">
        <v>34</v>
      </c>
    </row>
    <row r="265" spans="2:10" ht="12.75" customHeight="1">
      <c r="D265" s="134"/>
      <c r="E265" s="131"/>
      <c r="F265" s="89"/>
      <c r="G265" s="132"/>
      <c r="H265" s="127">
        <f>【入力】個別種目!K40</f>
        <v>0</v>
      </c>
      <c r="I265" s="128"/>
      <c r="J265" s="124">
        <f>【入力】個別種目!L40</f>
        <v>0</v>
      </c>
    </row>
    <row r="266" spans="2:10" ht="12.75" customHeight="1">
      <c r="D266" s="125"/>
      <c r="E266" s="129"/>
      <c r="F266" s="121"/>
      <c r="G266" s="130"/>
      <c r="H266" s="129"/>
      <c r="I266" s="130"/>
      <c r="J266" s="125"/>
    </row>
    <row r="267" spans="2:10" ht="12.75" customHeight="1">
      <c r="J267" s="10"/>
    </row>
    <row r="268" spans="2:10" ht="12.75" customHeight="1">
      <c r="B268" s="133" t="s">
        <v>39</v>
      </c>
      <c r="C268" s="124">
        <v>39</v>
      </c>
      <c r="D268" s="11" t="s">
        <v>40</v>
      </c>
      <c r="E268" s="106">
        <f>【入力】個別種目!D41</f>
        <v>0</v>
      </c>
      <c r="F268" s="94"/>
      <c r="G268" s="11" t="s">
        <v>29</v>
      </c>
      <c r="H268" s="11" t="s">
        <v>30</v>
      </c>
      <c r="I268" s="11" t="s">
        <v>41</v>
      </c>
      <c r="J268" s="11" t="s">
        <v>32</v>
      </c>
    </row>
    <row r="269" spans="2:10" ht="12.75" customHeight="1">
      <c r="B269" s="134"/>
      <c r="C269" s="134"/>
      <c r="D269" s="124" t="s">
        <v>27</v>
      </c>
      <c r="E269" s="127">
        <f>【入力】個別種目!C41</f>
        <v>0</v>
      </c>
      <c r="F269" s="109"/>
      <c r="G269" s="124">
        <f>【入力】個別種目!F41</f>
        <v>0</v>
      </c>
      <c r="H269" s="124">
        <f>【入力】個別種目!G41</f>
        <v>0</v>
      </c>
      <c r="I269" s="124">
        <f>【入力】個別種目!I41</f>
        <v>0</v>
      </c>
      <c r="J269" s="124">
        <f>【入力】個別種目!J41</f>
        <v>0</v>
      </c>
    </row>
    <row r="270" spans="2:10" ht="12.75" customHeight="1">
      <c r="B270" s="125"/>
      <c r="C270" s="125"/>
      <c r="D270" s="125"/>
      <c r="E270" s="129"/>
      <c r="F270" s="121"/>
      <c r="G270" s="125"/>
      <c r="H270" s="125"/>
      <c r="I270" s="125"/>
      <c r="J270" s="125"/>
    </row>
    <row r="271" spans="2:10" ht="12.75" customHeight="1">
      <c r="D271" s="124" t="s">
        <v>42</v>
      </c>
      <c r="E271" s="127">
        <f>【入力】団体情報!$D$6</f>
        <v>0</v>
      </c>
      <c r="F271" s="109"/>
      <c r="G271" s="128"/>
      <c r="H271" s="106" t="s">
        <v>33</v>
      </c>
      <c r="I271" s="126"/>
      <c r="J271" s="11" t="s">
        <v>34</v>
      </c>
    </row>
    <row r="272" spans="2:10" ht="12.75" customHeight="1">
      <c r="D272" s="134"/>
      <c r="E272" s="131"/>
      <c r="F272" s="89"/>
      <c r="G272" s="132"/>
      <c r="H272" s="127">
        <f>【入力】個別種目!K41</f>
        <v>0</v>
      </c>
      <c r="I272" s="128"/>
      <c r="J272" s="124">
        <f>【入力】個別種目!L41</f>
        <v>0</v>
      </c>
    </row>
    <row r="273" spans="2:10" ht="12.75" customHeight="1">
      <c r="D273" s="125"/>
      <c r="E273" s="129"/>
      <c r="F273" s="121"/>
      <c r="G273" s="130"/>
      <c r="H273" s="129"/>
      <c r="I273" s="130"/>
      <c r="J273" s="125"/>
    </row>
    <row r="274" spans="2:10" ht="12.75" customHeight="1">
      <c r="J274" s="10"/>
    </row>
    <row r="275" spans="2:10" ht="12.75" customHeight="1">
      <c r="B275" s="133" t="s">
        <v>39</v>
      </c>
      <c r="C275" s="124">
        <v>40</v>
      </c>
      <c r="D275" s="11" t="s">
        <v>40</v>
      </c>
      <c r="E275" s="106">
        <f>【入力】個別種目!D42</f>
        <v>0</v>
      </c>
      <c r="F275" s="94"/>
      <c r="G275" s="11" t="s">
        <v>29</v>
      </c>
      <c r="H275" s="11" t="s">
        <v>30</v>
      </c>
      <c r="I275" s="11" t="s">
        <v>41</v>
      </c>
      <c r="J275" s="11" t="s">
        <v>32</v>
      </c>
    </row>
    <row r="276" spans="2:10" ht="12.75" customHeight="1">
      <c r="B276" s="134"/>
      <c r="C276" s="134"/>
      <c r="D276" s="124" t="s">
        <v>27</v>
      </c>
      <c r="E276" s="127">
        <f>【入力】個別種目!C42</f>
        <v>0</v>
      </c>
      <c r="F276" s="109"/>
      <c r="G276" s="124">
        <f>【入力】個別種目!F42</f>
        <v>0</v>
      </c>
      <c r="H276" s="124">
        <f>【入力】個別種目!G42</f>
        <v>0</v>
      </c>
      <c r="I276" s="124">
        <f>【入力】個別種目!I42</f>
        <v>0</v>
      </c>
      <c r="J276" s="124">
        <f>【入力】個別種目!J42</f>
        <v>0</v>
      </c>
    </row>
    <row r="277" spans="2:10" ht="12.75" customHeight="1">
      <c r="B277" s="125"/>
      <c r="C277" s="125"/>
      <c r="D277" s="125"/>
      <c r="E277" s="129"/>
      <c r="F277" s="121"/>
      <c r="G277" s="125"/>
      <c r="H277" s="125"/>
      <c r="I277" s="125"/>
      <c r="J277" s="125"/>
    </row>
    <row r="278" spans="2:10" ht="12.75" customHeight="1">
      <c r="D278" s="124" t="s">
        <v>42</v>
      </c>
      <c r="E278" s="127">
        <f>【入力】団体情報!$D$6</f>
        <v>0</v>
      </c>
      <c r="F278" s="109"/>
      <c r="G278" s="128"/>
      <c r="H278" s="106" t="s">
        <v>33</v>
      </c>
      <c r="I278" s="126"/>
      <c r="J278" s="11" t="s">
        <v>34</v>
      </c>
    </row>
    <row r="279" spans="2:10" ht="12.75" customHeight="1">
      <c r="D279" s="134"/>
      <c r="E279" s="131"/>
      <c r="F279" s="89"/>
      <c r="G279" s="132"/>
      <c r="H279" s="127">
        <f>【入力】個別種目!K42</f>
        <v>0</v>
      </c>
      <c r="I279" s="128"/>
      <c r="J279" s="124">
        <f>【入力】個別種目!L42</f>
        <v>0</v>
      </c>
    </row>
    <row r="280" spans="2:10" ht="12.75" customHeight="1">
      <c r="D280" s="125"/>
      <c r="E280" s="129"/>
      <c r="F280" s="121"/>
      <c r="G280" s="130"/>
      <c r="H280" s="129"/>
      <c r="I280" s="130"/>
      <c r="J280" s="125"/>
    </row>
    <row r="281" spans="2:10" ht="12.75" customHeight="1">
      <c r="J281" s="10"/>
    </row>
    <row r="282" spans="2:10" ht="12.75" customHeight="1">
      <c r="B282" s="133" t="s">
        <v>39</v>
      </c>
      <c r="C282" s="124">
        <v>41</v>
      </c>
      <c r="D282" s="11" t="s">
        <v>40</v>
      </c>
      <c r="E282" s="106">
        <f>【入力】個別種目!D43</f>
        <v>0</v>
      </c>
      <c r="F282" s="94"/>
      <c r="G282" s="11" t="s">
        <v>29</v>
      </c>
      <c r="H282" s="11" t="s">
        <v>30</v>
      </c>
      <c r="I282" s="11" t="s">
        <v>41</v>
      </c>
      <c r="J282" s="11" t="s">
        <v>32</v>
      </c>
    </row>
    <row r="283" spans="2:10" ht="12.75" customHeight="1">
      <c r="B283" s="134"/>
      <c r="C283" s="134"/>
      <c r="D283" s="124" t="s">
        <v>27</v>
      </c>
      <c r="E283" s="127">
        <f>【入力】個別種目!C43</f>
        <v>0</v>
      </c>
      <c r="F283" s="109"/>
      <c r="G283" s="124">
        <f>【入力】個別種目!F43</f>
        <v>0</v>
      </c>
      <c r="H283" s="124">
        <f>【入力】個別種目!G43</f>
        <v>0</v>
      </c>
      <c r="I283" s="124">
        <f>【入力】個別種目!I43</f>
        <v>0</v>
      </c>
      <c r="J283" s="124">
        <f>【入力】個別種目!J43</f>
        <v>0</v>
      </c>
    </row>
    <row r="284" spans="2:10" ht="12.75" customHeight="1">
      <c r="B284" s="125"/>
      <c r="C284" s="125"/>
      <c r="D284" s="125"/>
      <c r="E284" s="129"/>
      <c r="F284" s="121"/>
      <c r="G284" s="125"/>
      <c r="H284" s="125"/>
      <c r="I284" s="125"/>
      <c r="J284" s="125"/>
    </row>
    <row r="285" spans="2:10" ht="12.75" customHeight="1">
      <c r="D285" s="124" t="s">
        <v>42</v>
      </c>
      <c r="E285" s="127">
        <f>【入力】団体情報!$D$6</f>
        <v>0</v>
      </c>
      <c r="F285" s="109"/>
      <c r="G285" s="128"/>
      <c r="H285" s="106" t="s">
        <v>33</v>
      </c>
      <c r="I285" s="126"/>
      <c r="J285" s="11" t="s">
        <v>34</v>
      </c>
    </row>
    <row r="286" spans="2:10" ht="12.75" customHeight="1">
      <c r="D286" s="134"/>
      <c r="E286" s="131"/>
      <c r="F286" s="89"/>
      <c r="G286" s="132"/>
      <c r="H286" s="127">
        <f>【入力】個別種目!K43</f>
        <v>0</v>
      </c>
      <c r="I286" s="128"/>
      <c r="J286" s="124">
        <f>【入力】個別種目!L43</f>
        <v>0</v>
      </c>
    </row>
    <row r="287" spans="2:10" ht="12.75" customHeight="1">
      <c r="D287" s="125"/>
      <c r="E287" s="129"/>
      <c r="F287" s="121"/>
      <c r="G287" s="130"/>
      <c r="H287" s="129"/>
      <c r="I287" s="130"/>
      <c r="J287" s="125"/>
    </row>
    <row r="288" spans="2:10" ht="12.75" customHeight="1">
      <c r="J288" s="10"/>
    </row>
    <row r="289" spans="2:10" ht="12.75" customHeight="1">
      <c r="B289" s="133" t="s">
        <v>39</v>
      </c>
      <c r="C289" s="124">
        <v>42</v>
      </c>
      <c r="D289" s="11" t="s">
        <v>40</v>
      </c>
      <c r="E289" s="106">
        <f>【入力】個別種目!D44</f>
        <v>0</v>
      </c>
      <c r="F289" s="94"/>
      <c r="G289" s="11" t="s">
        <v>29</v>
      </c>
      <c r="H289" s="11" t="s">
        <v>30</v>
      </c>
      <c r="I289" s="11" t="s">
        <v>41</v>
      </c>
      <c r="J289" s="11" t="s">
        <v>32</v>
      </c>
    </row>
    <row r="290" spans="2:10" ht="12.75" customHeight="1">
      <c r="B290" s="134"/>
      <c r="C290" s="134"/>
      <c r="D290" s="124" t="s">
        <v>27</v>
      </c>
      <c r="E290" s="127">
        <f>【入力】個別種目!C44</f>
        <v>0</v>
      </c>
      <c r="F290" s="109"/>
      <c r="G290" s="124">
        <f>【入力】個別種目!F44</f>
        <v>0</v>
      </c>
      <c r="H290" s="124">
        <f>【入力】個別種目!G44</f>
        <v>0</v>
      </c>
      <c r="I290" s="124">
        <f>【入力】個別種目!I44</f>
        <v>0</v>
      </c>
      <c r="J290" s="124">
        <f>【入力】個別種目!J44</f>
        <v>0</v>
      </c>
    </row>
    <row r="291" spans="2:10" ht="12.75" customHeight="1">
      <c r="B291" s="125"/>
      <c r="C291" s="125"/>
      <c r="D291" s="125"/>
      <c r="E291" s="129"/>
      <c r="F291" s="121"/>
      <c r="G291" s="125"/>
      <c r="H291" s="125"/>
      <c r="I291" s="125"/>
      <c r="J291" s="125"/>
    </row>
    <row r="292" spans="2:10" ht="12.75" customHeight="1">
      <c r="D292" s="124" t="s">
        <v>42</v>
      </c>
      <c r="E292" s="127">
        <f>【入力】団体情報!$D$6</f>
        <v>0</v>
      </c>
      <c r="F292" s="109"/>
      <c r="G292" s="128"/>
      <c r="H292" s="106" t="s">
        <v>33</v>
      </c>
      <c r="I292" s="126"/>
      <c r="J292" s="11" t="s">
        <v>34</v>
      </c>
    </row>
    <row r="293" spans="2:10" ht="12.75" customHeight="1">
      <c r="D293" s="134"/>
      <c r="E293" s="131"/>
      <c r="F293" s="89"/>
      <c r="G293" s="132"/>
      <c r="H293" s="127">
        <f>【入力】個別種目!K44</f>
        <v>0</v>
      </c>
      <c r="I293" s="128"/>
      <c r="J293" s="124">
        <f>【入力】個別種目!L44</f>
        <v>0</v>
      </c>
    </row>
    <row r="294" spans="2:10" ht="12.75" customHeight="1">
      <c r="D294" s="125"/>
      <c r="E294" s="129"/>
      <c r="F294" s="121"/>
      <c r="G294" s="130"/>
      <c r="H294" s="129"/>
      <c r="I294" s="130"/>
      <c r="J294" s="125"/>
    </row>
    <row r="295" spans="2:10" ht="12.75" customHeight="1">
      <c r="J295" s="10"/>
    </row>
    <row r="296" spans="2:10" ht="12.75" customHeight="1">
      <c r="B296" s="133" t="s">
        <v>39</v>
      </c>
      <c r="C296" s="124">
        <v>43</v>
      </c>
      <c r="D296" s="11" t="s">
        <v>40</v>
      </c>
      <c r="E296" s="106">
        <f>【入力】個別種目!D45</f>
        <v>0</v>
      </c>
      <c r="F296" s="94"/>
      <c r="G296" s="11" t="s">
        <v>29</v>
      </c>
      <c r="H296" s="11" t="s">
        <v>30</v>
      </c>
      <c r="I296" s="11" t="s">
        <v>41</v>
      </c>
      <c r="J296" s="11" t="s">
        <v>32</v>
      </c>
    </row>
    <row r="297" spans="2:10" ht="12.75" customHeight="1">
      <c r="B297" s="134"/>
      <c r="C297" s="134"/>
      <c r="D297" s="124" t="s">
        <v>27</v>
      </c>
      <c r="E297" s="127">
        <f>【入力】個別種目!C45</f>
        <v>0</v>
      </c>
      <c r="F297" s="109"/>
      <c r="G297" s="124">
        <f>【入力】個別種目!F45</f>
        <v>0</v>
      </c>
      <c r="H297" s="124">
        <f>【入力】個別種目!G45</f>
        <v>0</v>
      </c>
      <c r="I297" s="124">
        <f>【入力】個別種目!I45</f>
        <v>0</v>
      </c>
      <c r="J297" s="124">
        <f>【入力】個別種目!J45</f>
        <v>0</v>
      </c>
    </row>
    <row r="298" spans="2:10" ht="12.75" customHeight="1">
      <c r="B298" s="125"/>
      <c r="C298" s="125"/>
      <c r="D298" s="125"/>
      <c r="E298" s="129"/>
      <c r="F298" s="121"/>
      <c r="G298" s="125"/>
      <c r="H298" s="125"/>
      <c r="I298" s="125"/>
      <c r="J298" s="125"/>
    </row>
    <row r="299" spans="2:10" ht="12.75" customHeight="1">
      <c r="D299" s="124" t="s">
        <v>42</v>
      </c>
      <c r="E299" s="127">
        <f>【入力】団体情報!$D$6</f>
        <v>0</v>
      </c>
      <c r="F299" s="109"/>
      <c r="G299" s="128"/>
      <c r="H299" s="106" t="s">
        <v>33</v>
      </c>
      <c r="I299" s="126"/>
      <c r="J299" s="11" t="s">
        <v>34</v>
      </c>
    </row>
    <row r="300" spans="2:10" ht="12.75" customHeight="1">
      <c r="D300" s="134"/>
      <c r="E300" s="131"/>
      <c r="F300" s="89"/>
      <c r="G300" s="132"/>
      <c r="H300" s="127">
        <f>【入力】個別種目!K45</f>
        <v>0</v>
      </c>
      <c r="I300" s="128"/>
      <c r="J300" s="124">
        <f>【入力】個別種目!L45</f>
        <v>0</v>
      </c>
    </row>
    <row r="301" spans="2:10" ht="12.75" customHeight="1">
      <c r="D301" s="125"/>
      <c r="E301" s="129"/>
      <c r="F301" s="121"/>
      <c r="G301" s="130"/>
      <c r="H301" s="129"/>
      <c r="I301" s="130"/>
      <c r="J301" s="125"/>
    </row>
    <row r="302" spans="2:10" ht="12.75" customHeight="1">
      <c r="J302" s="10"/>
    </row>
    <row r="303" spans="2:10" ht="12.75" customHeight="1">
      <c r="B303" s="133" t="s">
        <v>39</v>
      </c>
      <c r="C303" s="124">
        <v>44</v>
      </c>
      <c r="D303" s="11" t="s">
        <v>40</v>
      </c>
      <c r="E303" s="106">
        <f>【入力】個別種目!D46</f>
        <v>0</v>
      </c>
      <c r="F303" s="94"/>
      <c r="G303" s="11" t="s">
        <v>29</v>
      </c>
      <c r="H303" s="11" t="s">
        <v>30</v>
      </c>
      <c r="I303" s="11" t="s">
        <v>41</v>
      </c>
      <c r="J303" s="11" t="s">
        <v>32</v>
      </c>
    </row>
    <row r="304" spans="2:10" ht="12.75" customHeight="1">
      <c r="B304" s="134"/>
      <c r="C304" s="134"/>
      <c r="D304" s="124" t="s">
        <v>27</v>
      </c>
      <c r="E304" s="127">
        <f>【入力】個別種目!C46</f>
        <v>0</v>
      </c>
      <c r="F304" s="109"/>
      <c r="G304" s="124">
        <f>【入力】個別種目!F46</f>
        <v>0</v>
      </c>
      <c r="H304" s="124">
        <f>【入力】個別種目!G46</f>
        <v>0</v>
      </c>
      <c r="I304" s="124">
        <f>【入力】個別種目!I46</f>
        <v>0</v>
      </c>
      <c r="J304" s="124">
        <f>【入力】個別種目!J46</f>
        <v>0</v>
      </c>
    </row>
    <row r="305" spans="2:10" ht="12.75" customHeight="1">
      <c r="B305" s="125"/>
      <c r="C305" s="125"/>
      <c r="D305" s="125"/>
      <c r="E305" s="129"/>
      <c r="F305" s="121"/>
      <c r="G305" s="125"/>
      <c r="H305" s="125"/>
      <c r="I305" s="125"/>
      <c r="J305" s="125"/>
    </row>
    <row r="306" spans="2:10" ht="12.75" customHeight="1">
      <c r="D306" s="124" t="s">
        <v>42</v>
      </c>
      <c r="E306" s="127">
        <f>【入力】団体情報!$D$6</f>
        <v>0</v>
      </c>
      <c r="F306" s="109"/>
      <c r="G306" s="128"/>
      <c r="H306" s="106" t="s">
        <v>33</v>
      </c>
      <c r="I306" s="126"/>
      <c r="J306" s="11" t="s">
        <v>34</v>
      </c>
    </row>
    <row r="307" spans="2:10" ht="12.75" customHeight="1">
      <c r="D307" s="134"/>
      <c r="E307" s="131"/>
      <c r="F307" s="89"/>
      <c r="G307" s="132"/>
      <c r="H307" s="127">
        <f>【入力】個別種目!K46</f>
        <v>0</v>
      </c>
      <c r="I307" s="128"/>
      <c r="J307" s="124">
        <f>【入力】個別種目!L46</f>
        <v>0</v>
      </c>
    </row>
    <row r="308" spans="2:10" ht="12.75" customHeight="1">
      <c r="D308" s="125"/>
      <c r="E308" s="129"/>
      <c r="F308" s="121"/>
      <c r="G308" s="130"/>
      <c r="H308" s="129"/>
      <c r="I308" s="130"/>
      <c r="J308" s="125"/>
    </row>
    <row r="309" spans="2:10" ht="12.75" customHeight="1">
      <c r="J309" s="10"/>
    </row>
    <row r="310" spans="2:10" ht="12.75" customHeight="1">
      <c r="B310" s="133" t="s">
        <v>39</v>
      </c>
      <c r="C310" s="124">
        <v>45</v>
      </c>
      <c r="D310" s="11" t="s">
        <v>40</v>
      </c>
      <c r="E310" s="106">
        <f>【入力】個別種目!D47</f>
        <v>0</v>
      </c>
      <c r="F310" s="94"/>
      <c r="G310" s="11" t="s">
        <v>29</v>
      </c>
      <c r="H310" s="11" t="s">
        <v>30</v>
      </c>
      <c r="I310" s="11" t="s">
        <v>41</v>
      </c>
      <c r="J310" s="11" t="s">
        <v>32</v>
      </c>
    </row>
    <row r="311" spans="2:10" ht="12.75" customHeight="1">
      <c r="B311" s="134"/>
      <c r="C311" s="134"/>
      <c r="D311" s="124" t="s">
        <v>27</v>
      </c>
      <c r="E311" s="127"/>
      <c r="F311" s="109"/>
      <c r="G311" s="124">
        <f>【入力】個別種目!F47</f>
        <v>0</v>
      </c>
      <c r="H311" s="124">
        <f>【入力】個別種目!G47</f>
        <v>0</v>
      </c>
      <c r="I311" s="124">
        <f>【入力】個別種目!I47</f>
        <v>0</v>
      </c>
      <c r="J311" s="124">
        <f>【入力】個別種目!J47</f>
        <v>0</v>
      </c>
    </row>
    <row r="312" spans="2:10" ht="12.75" customHeight="1">
      <c r="B312" s="125"/>
      <c r="C312" s="125"/>
      <c r="D312" s="125"/>
      <c r="E312" s="129"/>
      <c r="F312" s="121"/>
      <c r="G312" s="125"/>
      <c r="H312" s="125"/>
      <c r="I312" s="125"/>
      <c r="J312" s="125"/>
    </row>
    <row r="313" spans="2:10" ht="12.75" customHeight="1">
      <c r="D313" s="124" t="s">
        <v>42</v>
      </c>
      <c r="E313" s="127">
        <f>【入力】団体情報!$D$6</f>
        <v>0</v>
      </c>
      <c r="F313" s="109"/>
      <c r="G313" s="128"/>
      <c r="H313" s="106" t="s">
        <v>33</v>
      </c>
      <c r="I313" s="126"/>
      <c r="J313" s="11" t="s">
        <v>34</v>
      </c>
    </row>
    <row r="314" spans="2:10" ht="12.75" customHeight="1">
      <c r="D314" s="134"/>
      <c r="E314" s="131"/>
      <c r="F314" s="89"/>
      <c r="G314" s="132"/>
      <c r="H314" s="127">
        <f>【入力】個別種目!K47</f>
        <v>0</v>
      </c>
      <c r="I314" s="128"/>
      <c r="J314" s="124">
        <f>【入力】個別種目!L47</f>
        <v>0</v>
      </c>
    </row>
    <row r="315" spans="2:10" ht="12.75" customHeight="1">
      <c r="D315" s="125"/>
      <c r="E315" s="129"/>
      <c r="F315" s="121"/>
      <c r="G315" s="130"/>
      <c r="H315" s="129"/>
      <c r="I315" s="130"/>
      <c r="J315" s="125"/>
    </row>
    <row r="316" spans="2:10" ht="12.75" customHeight="1">
      <c r="J316" s="10"/>
    </row>
    <row r="317" spans="2:10" ht="12.75" customHeight="1">
      <c r="B317" s="133" t="s">
        <v>39</v>
      </c>
      <c r="C317" s="124">
        <v>46</v>
      </c>
      <c r="D317" s="11" t="s">
        <v>40</v>
      </c>
      <c r="E317" s="106">
        <f>【入力】個別種目!D48</f>
        <v>0</v>
      </c>
      <c r="F317" s="94"/>
      <c r="G317" s="11" t="s">
        <v>29</v>
      </c>
      <c r="H317" s="11" t="s">
        <v>30</v>
      </c>
      <c r="I317" s="11" t="s">
        <v>41</v>
      </c>
      <c r="J317" s="11" t="s">
        <v>32</v>
      </c>
    </row>
    <row r="318" spans="2:10" ht="12.75" customHeight="1">
      <c r="B318" s="134"/>
      <c r="C318" s="134"/>
      <c r="D318" s="124" t="s">
        <v>27</v>
      </c>
      <c r="E318" s="127">
        <f>【入力】個別種目!C48</f>
        <v>0</v>
      </c>
      <c r="F318" s="109"/>
      <c r="G318" s="124">
        <f>【入力】個別種目!F48</f>
        <v>0</v>
      </c>
      <c r="H318" s="124">
        <f>【入力】個別種目!G48</f>
        <v>0</v>
      </c>
      <c r="I318" s="124">
        <f>【入力】個別種目!I48</f>
        <v>0</v>
      </c>
      <c r="J318" s="124">
        <f>【入力】個別種目!J48</f>
        <v>0</v>
      </c>
    </row>
    <row r="319" spans="2:10" ht="12.75" customHeight="1">
      <c r="B319" s="125"/>
      <c r="C319" s="125"/>
      <c r="D319" s="125"/>
      <c r="E319" s="129"/>
      <c r="F319" s="121"/>
      <c r="G319" s="125"/>
      <c r="H319" s="125"/>
      <c r="I319" s="125"/>
      <c r="J319" s="125"/>
    </row>
    <row r="320" spans="2:10" ht="12.75" customHeight="1">
      <c r="D320" s="124" t="s">
        <v>42</v>
      </c>
      <c r="E320" s="127">
        <f>【入力】団体情報!$D$6</f>
        <v>0</v>
      </c>
      <c r="F320" s="109"/>
      <c r="G320" s="128"/>
      <c r="H320" s="106" t="s">
        <v>33</v>
      </c>
      <c r="I320" s="126"/>
      <c r="J320" s="11" t="s">
        <v>34</v>
      </c>
    </row>
    <row r="321" spans="2:10" ht="12.75" customHeight="1">
      <c r="D321" s="134"/>
      <c r="E321" s="131"/>
      <c r="F321" s="89"/>
      <c r="G321" s="132"/>
      <c r="H321" s="127">
        <f>【入力】個別種目!K48</f>
        <v>0</v>
      </c>
      <c r="I321" s="128"/>
      <c r="J321" s="124">
        <f>【入力】個別種目!L48</f>
        <v>0</v>
      </c>
    </row>
    <row r="322" spans="2:10" ht="12.75" customHeight="1">
      <c r="D322" s="125"/>
      <c r="E322" s="129"/>
      <c r="F322" s="121"/>
      <c r="G322" s="130"/>
      <c r="H322" s="129"/>
      <c r="I322" s="130"/>
      <c r="J322" s="125"/>
    </row>
    <row r="323" spans="2:10" ht="12.75" customHeight="1">
      <c r="J323" s="10"/>
    </row>
    <row r="324" spans="2:10" ht="12.75" customHeight="1">
      <c r="B324" s="133" t="s">
        <v>39</v>
      </c>
      <c r="C324" s="124">
        <v>47</v>
      </c>
      <c r="D324" s="11" t="s">
        <v>40</v>
      </c>
      <c r="E324" s="106">
        <f>【入力】個別種目!D49</f>
        <v>0</v>
      </c>
      <c r="F324" s="94"/>
      <c r="G324" s="11" t="s">
        <v>29</v>
      </c>
      <c r="H324" s="11" t="s">
        <v>30</v>
      </c>
      <c r="I324" s="11" t="s">
        <v>41</v>
      </c>
      <c r="J324" s="11" t="s">
        <v>32</v>
      </c>
    </row>
    <row r="325" spans="2:10" ht="12.75" customHeight="1">
      <c r="B325" s="134"/>
      <c r="C325" s="134"/>
      <c r="D325" s="124" t="s">
        <v>27</v>
      </c>
      <c r="E325" s="127">
        <f>【入力】個別種目!C49</f>
        <v>0</v>
      </c>
      <c r="F325" s="109"/>
      <c r="G325" s="124">
        <f>【入力】個別種目!F49</f>
        <v>0</v>
      </c>
      <c r="H325" s="124">
        <f>【入力】個別種目!G49</f>
        <v>0</v>
      </c>
      <c r="I325" s="124">
        <f>【入力】個別種目!I49</f>
        <v>0</v>
      </c>
      <c r="J325" s="124">
        <f>【入力】個別種目!J49</f>
        <v>0</v>
      </c>
    </row>
    <row r="326" spans="2:10" ht="12.75" customHeight="1">
      <c r="B326" s="125"/>
      <c r="C326" s="125"/>
      <c r="D326" s="125"/>
      <c r="E326" s="129"/>
      <c r="F326" s="121"/>
      <c r="G326" s="125"/>
      <c r="H326" s="125"/>
      <c r="I326" s="125"/>
      <c r="J326" s="125"/>
    </row>
    <row r="327" spans="2:10" ht="12.75" customHeight="1">
      <c r="D327" s="124" t="s">
        <v>42</v>
      </c>
      <c r="E327" s="127">
        <f>【入力】団体情報!$D$6</f>
        <v>0</v>
      </c>
      <c r="F327" s="109"/>
      <c r="G327" s="128"/>
      <c r="H327" s="106" t="s">
        <v>33</v>
      </c>
      <c r="I327" s="126"/>
      <c r="J327" s="11" t="s">
        <v>34</v>
      </c>
    </row>
    <row r="328" spans="2:10" ht="12.75" customHeight="1">
      <c r="D328" s="134"/>
      <c r="E328" s="131"/>
      <c r="F328" s="89"/>
      <c r="G328" s="132"/>
      <c r="H328" s="127">
        <f>【入力】個別種目!K49</f>
        <v>0</v>
      </c>
      <c r="I328" s="128"/>
      <c r="J328" s="124">
        <f>【入力】個別種目!L49</f>
        <v>0</v>
      </c>
    </row>
    <row r="329" spans="2:10" ht="12.75" customHeight="1">
      <c r="D329" s="125"/>
      <c r="E329" s="129"/>
      <c r="F329" s="121"/>
      <c r="G329" s="130"/>
      <c r="H329" s="129"/>
      <c r="I329" s="130"/>
      <c r="J329" s="125"/>
    </row>
    <row r="330" spans="2:10" ht="12.75" customHeight="1">
      <c r="J330" s="10"/>
    </row>
    <row r="331" spans="2:10" ht="12.75" customHeight="1">
      <c r="B331" s="133" t="s">
        <v>39</v>
      </c>
      <c r="C331" s="124">
        <v>48</v>
      </c>
      <c r="D331" s="11" t="s">
        <v>40</v>
      </c>
      <c r="E331" s="106">
        <f>【入力】個別種目!D50</f>
        <v>0</v>
      </c>
      <c r="F331" s="94"/>
      <c r="G331" s="11" t="s">
        <v>29</v>
      </c>
      <c r="H331" s="11" t="s">
        <v>30</v>
      </c>
      <c r="I331" s="11" t="s">
        <v>41</v>
      </c>
      <c r="J331" s="11" t="s">
        <v>32</v>
      </c>
    </row>
    <row r="332" spans="2:10" ht="12.75" customHeight="1">
      <c r="B332" s="134"/>
      <c r="C332" s="134"/>
      <c r="D332" s="124" t="s">
        <v>27</v>
      </c>
      <c r="E332" s="127">
        <f>【入力】個別種目!C50</f>
        <v>0</v>
      </c>
      <c r="F332" s="109"/>
      <c r="G332" s="124">
        <f>【入力】個別種目!F50</f>
        <v>0</v>
      </c>
      <c r="H332" s="124">
        <f>【入力】個別種目!G50</f>
        <v>0</v>
      </c>
      <c r="I332" s="124">
        <f>【入力】個別種目!I50</f>
        <v>0</v>
      </c>
      <c r="J332" s="124">
        <f>【入力】個別種目!J50</f>
        <v>0</v>
      </c>
    </row>
    <row r="333" spans="2:10" ht="12.75" customHeight="1">
      <c r="B333" s="125"/>
      <c r="C333" s="125"/>
      <c r="D333" s="125"/>
      <c r="E333" s="129"/>
      <c r="F333" s="121"/>
      <c r="G333" s="125"/>
      <c r="H333" s="125"/>
      <c r="I333" s="125"/>
      <c r="J333" s="125"/>
    </row>
    <row r="334" spans="2:10" ht="12.75" customHeight="1">
      <c r="D334" s="124" t="s">
        <v>42</v>
      </c>
      <c r="E334" s="127">
        <f>【入力】団体情報!$D$6</f>
        <v>0</v>
      </c>
      <c r="F334" s="109"/>
      <c r="G334" s="128"/>
      <c r="H334" s="106" t="s">
        <v>33</v>
      </c>
      <c r="I334" s="126"/>
      <c r="J334" s="11" t="s">
        <v>34</v>
      </c>
    </row>
    <row r="335" spans="2:10" ht="12.75" customHeight="1">
      <c r="D335" s="134"/>
      <c r="E335" s="131"/>
      <c r="F335" s="89"/>
      <c r="G335" s="132"/>
      <c r="H335" s="127">
        <f>【入力】個別種目!K50</f>
        <v>0</v>
      </c>
      <c r="I335" s="128"/>
      <c r="J335" s="124">
        <f>【入力】個別種目!L50</f>
        <v>0</v>
      </c>
    </row>
    <row r="336" spans="2:10" ht="12.75" customHeight="1">
      <c r="D336" s="125"/>
      <c r="E336" s="129"/>
      <c r="F336" s="121"/>
      <c r="G336" s="130"/>
      <c r="H336" s="129"/>
      <c r="I336" s="130"/>
      <c r="J336" s="125"/>
    </row>
    <row r="337" spans="2:10" ht="12.75" customHeight="1">
      <c r="J337" s="10"/>
    </row>
    <row r="338" spans="2:10" ht="12.75" customHeight="1">
      <c r="B338" s="133" t="s">
        <v>39</v>
      </c>
      <c r="C338" s="124">
        <v>49</v>
      </c>
      <c r="D338" s="11" t="s">
        <v>40</v>
      </c>
      <c r="E338" s="106">
        <f>【入力】個別種目!D51</f>
        <v>0</v>
      </c>
      <c r="F338" s="94"/>
      <c r="G338" s="11" t="s">
        <v>29</v>
      </c>
      <c r="H338" s="11" t="s">
        <v>30</v>
      </c>
      <c r="I338" s="11" t="s">
        <v>41</v>
      </c>
      <c r="J338" s="11" t="s">
        <v>32</v>
      </c>
    </row>
    <row r="339" spans="2:10" ht="12.75" customHeight="1">
      <c r="B339" s="134"/>
      <c r="C339" s="134"/>
      <c r="D339" s="124" t="s">
        <v>27</v>
      </c>
      <c r="E339" s="127">
        <f>【入力】個別種目!C51</f>
        <v>0</v>
      </c>
      <c r="F339" s="109"/>
      <c r="G339" s="124">
        <f>【入力】個別種目!F51</f>
        <v>0</v>
      </c>
      <c r="H339" s="124">
        <f>【入力】個別種目!G51</f>
        <v>0</v>
      </c>
      <c r="I339" s="124">
        <f>【入力】個別種目!I51</f>
        <v>0</v>
      </c>
      <c r="J339" s="124">
        <f>【入力】個別種目!J51</f>
        <v>0</v>
      </c>
    </row>
    <row r="340" spans="2:10" ht="12.75" customHeight="1">
      <c r="B340" s="125"/>
      <c r="C340" s="125"/>
      <c r="D340" s="125"/>
      <c r="E340" s="129"/>
      <c r="F340" s="121"/>
      <c r="G340" s="125"/>
      <c r="H340" s="125"/>
      <c r="I340" s="125"/>
      <c r="J340" s="125"/>
    </row>
    <row r="341" spans="2:10" ht="12.75" customHeight="1">
      <c r="D341" s="124" t="s">
        <v>42</v>
      </c>
      <c r="E341" s="127">
        <f>【入力】団体情報!$D$6</f>
        <v>0</v>
      </c>
      <c r="F341" s="109"/>
      <c r="G341" s="128"/>
      <c r="H341" s="106" t="s">
        <v>33</v>
      </c>
      <c r="I341" s="126"/>
      <c r="J341" s="11" t="s">
        <v>34</v>
      </c>
    </row>
    <row r="342" spans="2:10" ht="12.75" customHeight="1">
      <c r="D342" s="134"/>
      <c r="E342" s="131"/>
      <c r="F342" s="89"/>
      <c r="G342" s="132"/>
      <c r="H342" s="127">
        <f>【入力】個別種目!K51</f>
        <v>0</v>
      </c>
      <c r="I342" s="128"/>
      <c r="J342" s="124">
        <f>【入力】個別種目!L51</f>
        <v>0</v>
      </c>
    </row>
    <row r="343" spans="2:10" ht="12.75" customHeight="1">
      <c r="D343" s="125"/>
      <c r="E343" s="129"/>
      <c r="F343" s="121"/>
      <c r="G343" s="130"/>
      <c r="H343" s="129"/>
      <c r="I343" s="130"/>
      <c r="J343" s="125"/>
    </row>
    <row r="344" spans="2:10" ht="12.75" customHeight="1">
      <c r="J344" s="10"/>
    </row>
    <row r="345" spans="2:10" ht="12.75" customHeight="1">
      <c r="B345" s="133" t="s">
        <v>39</v>
      </c>
      <c r="C345" s="124">
        <v>50</v>
      </c>
      <c r="D345" s="11" t="s">
        <v>40</v>
      </c>
      <c r="E345" s="106">
        <f>【入力】個別種目!D52</f>
        <v>0</v>
      </c>
      <c r="F345" s="94"/>
      <c r="G345" s="11" t="s">
        <v>29</v>
      </c>
      <c r="H345" s="11" t="s">
        <v>30</v>
      </c>
      <c r="I345" s="11" t="s">
        <v>41</v>
      </c>
      <c r="J345" s="11" t="s">
        <v>32</v>
      </c>
    </row>
    <row r="346" spans="2:10" ht="12.75" customHeight="1">
      <c r="B346" s="134"/>
      <c r="C346" s="134"/>
      <c r="D346" s="124" t="s">
        <v>27</v>
      </c>
      <c r="E346" s="127">
        <f>【入力】個別種目!C52</f>
        <v>0</v>
      </c>
      <c r="F346" s="109"/>
      <c r="G346" s="124">
        <f>【入力】個別種目!F52</f>
        <v>0</v>
      </c>
      <c r="H346" s="124">
        <f>【入力】個別種目!G52</f>
        <v>0</v>
      </c>
      <c r="I346" s="124">
        <f>【入力】個別種目!I52</f>
        <v>0</v>
      </c>
      <c r="J346" s="124">
        <f>【入力】個別種目!J52</f>
        <v>0</v>
      </c>
    </row>
    <row r="347" spans="2:10" ht="12.75" customHeight="1">
      <c r="B347" s="125"/>
      <c r="C347" s="125"/>
      <c r="D347" s="125"/>
      <c r="E347" s="129"/>
      <c r="F347" s="121"/>
      <c r="G347" s="125"/>
      <c r="H347" s="125"/>
      <c r="I347" s="125"/>
      <c r="J347" s="125"/>
    </row>
    <row r="348" spans="2:10" ht="12.75" customHeight="1">
      <c r="D348" s="124" t="s">
        <v>42</v>
      </c>
      <c r="E348" s="127">
        <f>【入力】団体情報!$D$6</f>
        <v>0</v>
      </c>
      <c r="F348" s="109"/>
      <c r="G348" s="128"/>
      <c r="H348" s="106" t="s">
        <v>33</v>
      </c>
      <c r="I348" s="126"/>
      <c r="J348" s="11" t="s">
        <v>34</v>
      </c>
    </row>
    <row r="349" spans="2:10" ht="12.75" customHeight="1">
      <c r="D349" s="134"/>
      <c r="E349" s="131"/>
      <c r="F349" s="89"/>
      <c r="G349" s="132"/>
      <c r="H349" s="127">
        <f>【入力】個別種目!K52</f>
        <v>0</v>
      </c>
      <c r="I349" s="128"/>
      <c r="J349" s="124">
        <f>【入力】個別種目!L52</f>
        <v>0</v>
      </c>
    </row>
    <row r="350" spans="2:10" ht="12.75" customHeight="1">
      <c r="D350" s="125"/>
      <c r="E350" s="129"/>
      <c r="F350" s="121"/>
      <c r="G350" s="130"/>
      <c r="H350" s="129"/>
      <c r="I350" s="130"/>
      <c r="J350" s="125"/>
    </row>
    <row r="351" spans="2:10" ht="12.75" customHeight="1">
      <c r="J351" s="10"/>
    </row>
    <row r="352" spans="2:10" ht="12.75" customHeight="1">
      <c r="B352" s="133" t="s">
        <v>39</v>
      </c>
      <c r="C352" s="124">
        <v>51</v>
      </c>
      <c r="D352" s="11" t="s">
        <v>40</v>
      </c>
      <c r="E352" s="106">
        <f>【入力】個別種目!D53</f>
        <v>0</v>
      </c>
      <c r="F352" s="94"/>
      <c r="G352" s="11" t="s">
        <v>29</v>
      </c>
      <c r="H352" s="11" t="s">
        <v>30</v>
      </c>
      <c r="I352" s="11" t="s">
        <v>41</v>
      </c>
      <c r="J352" s="11" t="s">
        <v>32</v>
      </c>
    </row>
    <row r="353" spans="2:10" ht="12.75" customHeight="1">
      <c r="B353" s="134"/>
      <c r="C353" s="134"/>
      <c r="D353" s="124" t="s">
        <v>27</v>
      </c>
      <c r="E353" s="127">
        <f>【入力】個別種目!C53</f>
        <v>0</v>
      </c>
      <c r="F353" s="109"/>
      <c r="G353" s="124">
        <f>【入力】個別種目!F53</f>
        <v>0</v>
      </c>
      <c r="H353" s="124">
        <f>【入力】個別種目!G53</f>
        <v>0</v>
      </c>
      <c r="I353" s="124">
        <f>【入力】個別種目!I53</f>
        <v>0</v>
      </c>
      <c r="J353" s="124">
        <f>【入力】個別種目!J53</f>
        <v>0</v>
      </c>
    </row>
    <row r="354" spans="2:10" ht="12.75" customHeight="1">
      <c r="B354" s="125"/>
      <c r="C354" s="125"/>
      <c r="D354" s="125"/>
      <c r="E354" s="129"/>
      <c r="F354" s="121"/>
      <c r="G354" s="125"/>
      <c r="H354" s="125"/>
      <c r="I354" s="125"/>
      <c r="J354" s="125"/>
    </row>
    <row r="355" spans="2:10" ht="12.75" customHeight="1">
      <c r="D355" s="124" t="s">
        <v>42</v>
      </c>
      <c r="E355" s="127">
        <f>【入力】団体情報!$D$6</f>
        <v>0</v>
      </c>
      <c r="F355" s="109"/>
      <c r="G355" s="128"/>
      <c r="H355" s="106" t="s">
        <v>33</v>
      </c>
      <c r="I355" s="126"/>
      <c r="J355" s="11" t="s">
        <v>34</v>
      </c>
    </row>
    <row r="356" spans="2:10" ht="12.75" customHeight="1">
      <c r="D356" s="134"/>
      <c r="E356" s="131"/>
      <c r="F356" s="89"/>
      <c r="G356" s="132"/>
      <c r="H356" s="127">
        <f>【入力】個別種目!K53</f>
        <v>0</v>
      </c>
      <c r="I356" s="128"/>
      <c r="J356" s="124">
        <f>【入力】個別種目!L53</f>
        <v>0</v>
      </c>
    </row>
    <row r="357" spans="2:10" ht="12.75" customHeight="1">
      <c r="D357" s="125"/>
      <c r="E357" s="129"/>
      <c r="F357" s="121"/>
      <c r="G357" s="130"/>
      <c r="H357" s="129"/>
      <c r="I357" s="130"/>
      <c r="J357" s="125"/>
    </row>
    <row r="358" spans="2:10" ht="12.75" customHeight="1">
      <c r="J358" s="10"/>
    </row>
    <row r="359" spans="2:10" ht="12.75" customHeight="1">
      <c r="B359" s="133" t="s">
        <v>39</v>
      </c>
      <c r="C359" s="124">
        <v>52</v>
      </c>
      <c r="D359" s="11" t="s">
        <v>40</v>
      </c>
      <c r="E359" s="106">
        <f>【入力】個別種目!D54</f>
        <v>0</v>
      </c>
      <c r="F359" s="94"/>
      <c r="G359" s="11" t="s">
        <v>29</v>
      </c>
      <c r="H359" s="11" t="s">
        <v>30</v>
      </c>
      <c r="I359" s="11" t="s">
        <v>41</v>
      </c>
      <c r="J359" s="11" t="s">
        <v>32</v>
      </c>
    </row>
    <row r="360" spans="2:10" ht="12.75" customHeight="1">
      <c r="B360" s="134"/>
      <c r="C360" s="134"/>
      <c r="D360" s="124" t="s">
        <v>27</v>
      </c>
      <c r="E360" s="127">
        <f>【入力】個別種目!C54</f>
        <v>0</v>
      </c>
      <c r="F360" s="109"/>
      <c r="G360" s="124">
        <f>【入力】個別種目!F54</f>
        <v>0</v>
      </c>
      <c r="H360" s="124">
        <f>【入力】個別種目!G54</f>
        <v>0</v>
      </c>
      <c r="I360" s="124">
        <f>【入力】個別種目!I54</f>
        <v>0</v>
      </c>
      <c r="J360" s="124">
        <f>【入力】個別種目!J54</f>
        <v>0</v>
      </c>
    </row>
    <row r="361" spans="2:10" ht="12.75" customHeight="1">
      <c r="B361" s="125"/>
      <c r="C361" s="125"/>
      <c r="D361" s="125"/>
      <c r="E361" s="129"/>
      <c r="F361" s="121"/>
      <c r="G361" s="125"/>
      <c r="H361" s="125"/>
      <c r="I361" s="125"/>
      <c r="J361" s="125"/>
    </row>
    <row r="362" spans="2:10" ht="12.75" customHeight="1">
      <c r="D362" s="124" t="s">
        <v>42</v>
      </c>
      <c r="E362" s="127">
        <f>【入力】団体情報!$D$6</f>
        <v>0</v>
      </c>
      <c r="F362" s="109"/>
      <c r="G362" s="128"/>
      <c r="H362" s="106" t="s">
        <v>33</v>
      </c>
      <c r="I362" s="126"/>
      <c r="J362" s="11" t="s">
        <v>34</v>
      </c>
    </row>
    <row r="363" spans="2:10" ht="12.75" customHeight="1">
      <c r="D363" s="134"/>
      <c r="E363" s="131"/>
      <c r="F363" s="89"/>
      <c r="G363" s="132"/>
      <c r="H363" s="127">
        <f>【入力】個別種目!K54</f>
        <v>0</v>
      </c>
      <c r="I363" s="128"/>
      <c r="J363" s="124">
        <f>【入力】個別種目!L54</f>
        <v>0</v>
      </c>
    </row>
    <row r="364" spans="2:10" ht="12.75" customHeight="1">
      <c r="D364" s="125"/>
      <c r="E364" s="129"/>
      <c r="F364" s="121"/>
      <c r="G364" s="130"/>
      <c r="H364" s="129"/>
      <c r="I364" s="130"/>
      <c r="J364" s="125"/>
    </row>
    <row r="365" spans="2:10" ht="12.75" customHeight="1">
      <c r="J365" s="10"/>
    </row>
    <row r="366" spans="2:10" ht="12.75" customHeight="1">
      <c r="B366" s="133" t="s">
        <v>39</v>
      </c>
      <c r="C366" s="124">
        <v>53</v>
      </c>
      <c r="D366" s="11" t="s">
        <v>40</v>
      </c>
      <c r="E366" s="106">
        <f>【入力】個別種目!D55</f>
        <v>0</v>
      </c>
      <c r="F366" s="94"/>
      <c r="G366" s="11" t="s">
        <v>29</v>
      </c>
      <c r="H366" s="11" t="s">
        <v>30</v>
      </c>
      <c r="I366" s="11" t="s">
        <v>41</v>
      </c>
      <c r="J366" s="11" t="s">
        <v>32</v>
      </c>
    </row>
    <row r="367" spans="2:10" ht="12.75" customHeight="1">
      <c r="B367" s="134"/>
      <c r="C367" s="134"/>
      <c r="D367" s="124" t="s">
        <v>27</v>
      </c>
      <c r="E367" s="127">
        <f>【入力】個別種目!C55</f>
        <v>0</v>
      </c>
      <c r="F367" s="109"/>
      <c r="G367" s="124">
        <f>【入力】個別種目!F55</f>
        <v>0</v>
      </c>
      <c r="H367" s="124">
        <f>【入力】個別種目!G55</f>
        <v>0</v>
      </c>
      <c r="I367" s="124">
        <f>【入力】個別種目!I55</f>
        <v>0</v>
      </c>
      <c r="J367" s="124">
        <f>【入力】個別種目!J55</f>
        <v>0</v>
      </c>
    </row>
    <row r="368" spans="2:10" ht="12.75" customHeight="1">
      <c r="B368" s="125"/>
      <c r="C368" s="125"/>
      <c r="D368" s="125"/>
      <c r="E368" s="129"/>
      <c r="F368" s="121"/>
      <c r="G368" s="125"/>
      <c r="H368" s="125"/>
      <c r="I368" s="125"/>
      <c r="J368" s="125"/>
    </row>
    <row r="369" spans="2:10" ht="12.75" customHeight="1">
      <c r="D369" s="124" t="s">
        <v>42</v>
      </c>
      <c r="E369" s="127">
        <f>【入力】団体情報!$D$6</f>
        <v>0</v>
      </c>
      <c r="F369" s="109"/>
      <c r="G369" s="128"/>
      <c r="H369" s="106" t="s">
        <v>33</v>
      </c>
      <c r="I369" s="126"/>
      <c r="J369" s="11" t="s">
        <v>34</v>
      </c>
    </row>
    <row r="370" spans="2:10" ht="12.75" customHeight="1">
      <c r="D370" s="134"/>
      <c r="E370" s="131"/>
      <c r="F370" s="89"/>
      <c r="G370" s="132"/>
      <c r="H370" s="127">
        <f>【入力】個別種目!K55</f>
        <v>0</v>
      </c>
      <c r="I370" s="128"/>
      <c r="J370" s="124">
        <f>【入力】個別種目!L55</f>
        <v>0</v>
      </c>
    </row>
    <row r="371" spans="2:10" ht="12.75" customHeight="1">
      <c r="D371" s="125"/>
      <c r="E371" s="129"/>
      <c r="F371" s="121"/>
      <c r="G371" s="130"/>
      <c r="H371" s="129"/>
      <c r="I371" s="130"/>
      <c r="J371" s="125"/>
    </row>
    <row r="372" spans="2:10" ht="12.75" customHeight="1">
      <c r="J372" s="10"/>
    </row>
    <row r="373" spans="2:10" ht="12.75" customHeight="1">
      <c r="B373" s="133" t="s">
        <v>39</v>
      </c>
      <c r="C373" s="124">
        <v>54</v>
      </c>
      <c r="D373" s="11" t="s">
        <v>40</v>
      </c>
      <c r="E373" s="106">
        <f>【入力】個別種目!D56</f>
        <v>0</v>
      </c>
      <c r="F373" s="94"/>
      <c r="G373" s="11" t="s">
        <v>29</v>
      </c>
      <c r="H373" s="11" t="s">
        <v>30</v>
      </c>
      <c r="I373" s="11" t="s">
        <v>41</v>
      </c>
      <c r="J373" s="11" t="s">
        <v>32</v>
      </c>
    </row>
    <row r="374" spans="2:10" ht="12.75" customHeight="1">
      <c r="B374" s="134"/>
      <c r="C374" s="134"/>
      <c r="D374" s="124" t="s">
        <v>27</v>
      </c>
      <c r="E374" s="127">
        <f>【入力】個別種目!C56</f>
        <v>0</v>
      </c>
      <c r="F374" s="109"/>
      <c r="G374" s="124">
        <f>【入力】個別種目!F56</f>
        <v>0</v>
      </c>
      <c r="H374" s="124">
        <f>【入力】個別種目!G56</f>
        <v>0</v>
      </c>
      <c r="I374" s="124">
        <f>【入力】個別種目!I56</f>
        <v>0</v>
      </c>
      <c r="J374" s="124">
        <f>【入力】個別種目!J56</f>
        <v>0</v>
      </c>
    </row>
    <row r="375" spans="2:10" ht="12.75" customHeight="1">
      <c r="B375" s="125"/>
      <c r="C375" s="125"/>
      <c r="D375" s="125"/>
      <c r="E375" s="129"/>
      <c r="F375" s="121"/>
      <c r="G375" s="125"/>
      <c r="H375" s="125"/>
      <c r="I375" s="125"/>
      <c r="J375" s="125"/>
    </row>
    <row r="376" spans="2:10" ht="12.75" customHeight="1">
      <c r="D376" s="124" t="s">
        <v>42</v>
      </c>
      <c r="E376" s="127">
        <f>【入力】団体情報!$D$6</f>
        <v>0</v>
      </c>
      <c r="F376" s="109"/>
      <c r="G376" s="128"/>
      <c r="H376" s="106" t="s">
        <v>33</v>
      </c>
      <c r="I376" s="126"/>
      <c r="J376" s="11" t="s">
        <v>34</v>
      </c>
    </row>
    <row r="377" spans="2:10" ht="12.75" customHeight="1">
      <c r="D377" s="134"/>
      <c r="E377" s="131"/>
      <c r="F377" s="89"/>
      <c r="G377" s="132"/>
      <c r="H377" s="127">
        <f>【入力】個別種目!K56</f>
        <v>0</v>
      </c>
      <c r="I377" s="128"/>
      <c r="J377" s="124">
        <f>【入力】個別種目!L56</f>
        <v>0</v>
      </c>
    </row>
    <row r="378" spans="2:10" ht="12.75" customHeight="1">
      <c r="D378" s="125"/>
      <c r="E378" s="129"/>
      <c r="F378" s="121"/>
      <c r="G378" s="130"/>
      <c r="H378" s="129"/>
      <c r="I378" s="130"/>
      <c r="J378" s="125"/>
    </row>
    <row r="379" spans="2:10" ht="12.75" customHeight="1">
      <c r="J379" s="10"/>
    </row>
    <row r="380" spans="2:10" ht="12.75" customHeight="1">
      <c r="B380" s="133" t="s">
        <v>39</v>
      </c>
      <c r="C380" s="124">
        <v>55</v>
      </c>
      <c r="D380" s="11" t="s">
        <v>40</v>
      </c>
      <c r="E380" s="106">
        <f>【入力】個別種目!D57</f>
        <v>0</v>
      </c>
      <c r="F380" s="94"/>
      <c r="G380" s="11" t="s">
        <v>29</v>
      </c>
      <c r="H380" s="11" t="s">
        <v>30</v>
      </c>
      <c r="I380" s="11" t="s">
        <v>41</v>
      </c>
      <c r="J380" s="11" t="s">
        <v>32</v>
      </c>
    </row>
    <row r="381" spans="2:10" ht="12.75" customHeight="1">
      <c r="B381" s="134"/>
      <c r="C381" s="134"/>
      <c r="D381" s="124" t="s">
        <v>27</v>
      </c>
      <c r="E381" s="127">
        <f>【入力】個別種目!C57</f>
        <v>0</v>
      </c>
      <c r="F381" s="109"/>
      <c r="G381" s="124">
        <f>【入力】個別種目!F57</f>
        <v>0</v>
      </c>
      <c r="H381" s="124">
        <f>【入力】個別種目!G57</f>
        <v>0</v>
      </c>
      <c r="I381" s="124">
        <f>【入力】個別種目!I57</f>
        <v>0</v>
      </c>
      <c r="J381" s="124">
        <f>【入力】個別種目!J57</f>
        <v>0</v>
      </c>
    </row>
    <row r="382" spans="2:10" ht="12.75" customHeight="1">
      <c r="B382" s="125"/>
      <c r="C382" s="125"/>
      <c r="D382" s="125"/>
      <c r="E382" s="129"/>
      <c r="F382" s="121"/>
      <c r="G382" s="125"/>
      <c r="H382" s="125"/>
      <c r="I382" s="125"/>
      <c r="J382" s="125"/>
    </row>
    <row r="383" spans="2:10" ht="12.75" customHeight="1">
      <c r="D383" s="124" t="s">
        <v>42</v>
      </c>
      <c r="E383" s="127">
        <f>【入力】団体情報!$D$6</f>
        <v>0</v>
      </c>
      <c r="F383" s="109"/>
      <c r="G383" s="128"/>
      <c r="H383" s="106" t="s">
        <v>33</v>
      </c>
      <c r="I383" s="126"/>
      <c r="J383" s="11" t="s">
        <v>34</v>
      </c>
    </row>
    <row r="384" spans="2:10" ht="12.75" customHeight="1">
      <c r="D384" s="134"/>
      <c r="E384" s="131"/>
      <c r="F384" s="89"/>
      <c r="G384" s="132"/>
      <c r="H384" s="127">
        <f>【入力】個別種目!K57</f>
        <v>0</v>
      </c>
      <c r="I384" s="128"/>
      <c r="J384" s="124">
        <f>【入力】個別種目!L57</f>
        <v>0</v>
      </c>
    </row>
    <row r="385" spans="2:10" ht="12.75" customHeight="1">
      <c r="D385" s="125"/>
      <c r="E385" s="129"/>
      <c r="F385" s="121"/>
      <c r="G385" s="130"/>
      <c r="H385" s="129"/>
      <c r="I385" s="130"/>
      <c r="J385" s="125"/>
    </row>
    <row r="386" spans="2:10" ht="12.75" customHeight="1">
      <c r="J386" s="10"/>
    </row>
    <row r="387" spans="2:10" ht="12.75" customHeight="1">
      <c r="B387" s="133" t="s">
        <v>39</v>
      </c>
      <c r="C387" s="124">
        <v>56</v>
      </c>
      <c r="D387" s="11" t="s">
        <v>40</v>
      </c>
      <c r="E387" s="106">
        <f>【入力】個別種目!D58</f>
        <v>0</v>
      </c>
      <c r="F387" s="94"/>
      <c r="G387" s="11" t="s">
        <v>29</v>
      </c>
      <c r="H387" s="11" t="s">
        <v>30</v>
      </c>
      <c r="I387" s="11" t="s">
        <v>41</v>
      </c>
      <c r="J387" s="11" t="s">
        <v>32</v>
      </c>
    </row>
    <row r="388" spans="2:10" ht="12.75" customHeight="1">
      <c r="B388" s="134"/>
      <c r="C388" s="134"/>
      <c r="D388" s="124" t="s">
        <v>27</v>
      </c>
      <c r="E388" s="127">
        <f>【入力】個別種目!C58</f>
        <v>0</v>
      </c>
      <c r="F388" s="109"/>
      <c r="G388" s="124">
        <f>【入力】個別種目!F58</f>
        <v>0</v>
      </c>
      <c r="H388" s="124">
        <f>【入力】個別種目!G58</f>
        <v>0</v>
      </c>
      <c r="I388" s="124">
        <f>【入力】個別種目!I58</f>
        <v>0</v>
      </c>
      <c r="J388" s="124">
        <f>【入力】個別種目!J58</f>
        <v>0</v>
      </c>
    </row>
    <row r="389" spans="2:10" ht="12.75" customHeight="1">
      <c r="B389" s="125"/>
      <c r="C389" s="125"/>
      <c r="D389" s="125"/>
      <c r="E389" s="129"/>
      <c r="F389" s="121"/>
      <c r="G389" s="125"/>
      <c r="H389" s="125"/>
      <c r="I389" s="125"/>
      <c r="J389" s="125"/>
    </row>
    <row r="390" spans="2:10" ht="12.75" customHeight="1">
      <c r="D390" s="124" t="s">
        <v>42</v>
      </c>
      <c r="E390" s="127">
        <f>【入力】団体情報!$D$6</f>
        <v>0</v>
      </c>
      <c r="F390" s="109"/>
      <c r="G390" s="128"/>
      <c r="H390" s="106" t="s">
        <v>33</v>
      </c>
      <c r="I390" s="126"/>
      <c r="J390" s="11" t="s">
        <v>34</v>
      </c>
    </row>
    <row r="391" spans="2:10" ht="12.75" customHeight="1">
      <c r="D391" s="134"/>
      <c r="E391" s="131"/>
      <c r="F391" s="89"/>
      <c r="G391" s="132"/>
      <c r="H391" s="127">
        <f>【入力】個別種目!K58</f>
        <v>0</v>
      </c>
      <c r="I391" s="128"/>
      <c r="J391" s="124">
        <f>【入力】個別種目!L58</f>
        <v>0</v>
      </c>
    </row>
    <row r="392" spans="2:10" ht="12.75" customHeight="1">
      <c r="D392" s="125"/>
      <c r="E392" s="129"/>
      <c r="F392" s="121"/>
      <c r="G392" s="130"/>
      <c r="H392" s="129"/>
      <c r="I392" s="130"/>
      <c r="J392" s="125"/>
    </row>
    <row r="393" spans="2:10" ht="12.75" customHeight="1">
      <c r="J393" s="10"/>
    </row>
    <row r="394" spans="2:10" ht="12.75" customHeight="1">
      <c r="B394" s="133" t="s">
        <v>39</v>
      </c>
      <c r="C394" s="124">
        <v>57</v>
      </c>
      <c r="D394" s="11" t="s">
        <v>40</v>
      </c>
      <c r="E394" s="106">
        <f>【入力】個別種目!D59</f>
        <v>0</v>
      </c>
      <c r="F394" s="94"/>
      <c r="G394" s="11" t="s">
        <v>29</v>
      </c>
      <c r="H394" s="11" t="s">
        <v>30</v>
      </c>
      <c r="I394" s="11" t="s">
        <v>41</v>
      </c>
      <c r="J394" s="11" t="s">
        <v>32</v>
      </c>
    </row>
    <row r="395" spans="2:10" ht="12.75" customHeight="1">
      <c r="B395" s="134"/>
      <c r="C395" s="134"/>
      <c r="D395" s="124" t="s">
        <v>27</v>
      </c>
      <c r="E395" s="127">
        <f>【入力】個別種目!C59</f>
        <v>0</v>
      </c>
      <c r="F395" s="109"/>
      <c r="G395" s="124">
        <f>【入力】個別種目!F59</f>
        <v>0</v>
      </c>
      <c r="H395" s="124">
        <f>【入力】個別種目!G59</f>
        <v>0</v>
      </c>
      <c r="I395" s="124">
        <f>【入力】個別種目!I59</f>
        <v>0</v>
      </c>
      <c r="J395" s="124">
        <f>【入力】個別種目!J59</f>
        <v>0</v>
      </c>
    </row>
    <row r="396" spans="2:10" ht="12.75" customHeight="1">
      <c r="B396" s="125"/>
      <c r="C396" s="125"/>
      <c r="D396" s="125"/>
      <c r="E396" s="129"/>
      <c r="F396" s="121"/>
      <c r="G396" s="125"/>
      <c r="H396" s="125"/>
      <c r="I396" s="125"/>
      <c r="J396" s="125"/>
    </row>
    <row r="397" spans="2:10" ht="12.75" customHeight="1">
      <c r="D397" s="124" t="s">
        <v>42</v>
      </c>
      <c r="E397" s="127">
        <f>【入力】団体情報!$D$6</f>
        <v>0</v>
      </c>
      <c r="F397" s="109"/>
      <c r="G397" s="128"/>
      <c r="H397" s="106" t="s">
        <v>33</v>
      </c>
      <c r="I397" s="126"/>
      <c r="J397" s="11" t="s">
        <v>34</v>
      </c>
    </row>
    <row r="398" spans="2:10" ht="12.75" customHeight="1">
      <c r="D398" s="134"/>
      <c r="E398" s="131"/>
      <c r="F398" s="89"/>
      <c r="G398" s="132"/>
      <c r="H398" s="127">
        <f>【入力】個別種目!K59</f>
        <v>0</v>
      </c>
      <c r="I398" s="128"/>
      <c r="J398" s="124">
        <f>【入力】個別種目!L59</f>
        <v>0</v>
      </c>
    </row>
    <row r="399" spans="2:10" ht="12.75" customHeight="1">
      <c r="D399" s="125"/>
      <c r="E399" s="129"/>
      <c r="F399" s="121"/>
      <c r="G399" s="130"/>
      <c r="H399" s="129"/>
      <c r="I399" s="130"/>
      <c r="J399" s="125"/>
    </row>
    <row r="400" spans="2:10" ht="12.75" customHeight="1">
      <c r="J400" s="10"/>
    </row>
    <row r="401" spans="2:10" ht="12.75" customHeight="1">
      <c r="B401" s="133" t="s">
        <v>39</v>
      </c>
      <c r="C401" s="124">
        <v>58</v>
      </c>
      <c r="D401" s="11" t="s">
        <v>40</v>
      </c>
      <c r="E401" s="106">
        <f>【入力】個別種目!D60</f>
        <v>0</v>
      </c>
      <c r="F401" s="94"/>
      <c r="G401" s="11" t="s">
        <v>29</v>
      </c>
      <c r="H401" s="11" t="s">
        <v>30</v>
      </c>
      <c r="I401" s="11" t="s">
        <v>41</v>
      </c>
      <c r="J401" s="11" t="s">
        <v>32</v>
      </c>
    </row>
    <row r="402" spans="2:10" ht="12.75" customHeight="1">
      <c r="B402" s="134"/>
      <c r="C402" s="134"/>
      <c r="D402" s="124" t="s">
        <v>27</v>
      </c>
      <c r="E402" s="127">
        <f>【入力】個別種目!C60</f>
        <v>0</v>
      </c>
      <c r="F402" s="109"/>
      <c r="G402" s="124">
        <f>【入力】個別種目!F60</f>
        <v>0</v>
      </c>
      <c r="H402" s="124">
        <f>【入力】個別種目!G60</f>
        <v>0</v>
      </c>
      <c r="I402" s="124">
        <f>【入力】個別種目!I60</f>
        <v>0</v>
      </c>
      <c r="J402" s="124">
        <f>【入力】個別種目!J60</f>
        <v>0</v>
      </c>
    </row>
    <row r="403" spans="2:10" ht="12.75" customHeight="1">
      <c r="B403" s="125"/>
      <c r="C403" s="125"/>
      <c r="D403" s="125"/>
      <c r="E403" s="129"/>
      <c r="F403" s="121"/>
      <c r="G403" s="125"/>
      <c r="H403" s="125"/>
      <c r="I403" s="125"/>
      <c r="J403" s="125"/>
    </row>
    <row r="404" spans="2:10" ht="12.75" customHeight="1">
      <c r="D404" s="124" t="s">
        <v>42</v>
      </c>
      <c r="E404" s="127">
        <f>【入力】団体情報!$D$6</f>
        <v>0</v>
      </c>
      <c r="F404" s="109"/>
      <c r="G404" s="128"/>
      <c r="H404" s="106" t="s">
        <v>33</v>
      </c>
      <c r="I404" s="126"/>
      <c r="J404" s="11" t="s">
        <v>34</v>
      </c>
    </row>
    <row r="405" spans="2:10" ht="12.75" customHeight="1">
      <c r="D405" s="134"/>
      <c r="E405" s="131"/>
      <c r="F405" s="89"/>
      <c r="G405" s="132"/>
      <c r="H405" s="127">
        <f>【入力】個別種目!K60</f>
        <v>0</v>
      </c>
      <c r="I405" s="128"/>
      <c r="J405" s="124">
        <f>【入力】個別種目!L60</f>
        <v>0</v>
      </c>
    </row>
    <row r="406" spans="2:10" ht="12.75" customHeight="1">
      <c r="D406" s="125"/>
      <c r="E406" s="129"/>
      <c r="F406" s="121"/>
      <c r="G406" s="130"/>
      <c r="H406" s="129"/>
      <c r="I406" s="130"/>
      <c r="J406" s="125"/>
    </row>
    <row r="407" spans="2:10" ht="12.75" customHeight="1">
      <c r="J407" s="10"/>
    </row>
    <row r="408" spans="2:10" ht="12.75" customHeight="1">
      <c r="B408" s="133" t="s">
        <v>39</v>
      </c>
      <c r="C408" s="124">
        <v>59</v>
      </c>
      <c r="D408" s="11" t="s">
        <v>40</v>
      </c>
      <c r="E408" s="106">
        <f>【入力】個別種目!D61</f>
        <v>0</v>
      </c>
      <c r="F408" s="94"/>
      <c r="G408" s="11" t="s">
        <v>29</v>
      </c>
      <c r="H408" s="11" t="s">
        <v>30</v>
      </c>
      <c r="I408" s="11" t="s">
        <v>41</v>
      </c>
      <c r="J408" s="11" t="s">
        <v>32</v>
      </c>
    </row>
    <row r="409" spans="2:10" ht="12.75" customHeight="1">
      <c r="B409" s="134"/>
      <c r="C409" s="134"/>
      <c r="D409" s="124" t="s">
        <v>27</v>
      </c>
      <c r="E409" s="127">
        <f>【入力】個別種目!C61</f>
        <v>0</v>
      </c>
      <c r="F409" s="109"/>
      <c r="G409" s="124">
        <f>【入力】個別種目!F61</f>
        <v>0</v>
      </c>
      <c r="H409" s="124">
        <f>【入力】個別種目!G61</f>
        <v>0</v>
      </c>
      <c r="I409" s="124">
        <f>【入力】個別種目!I61</f>
        <v>0</v>
      </c>
      <c r="J409" s="124">
        <f>【入力】個別種目!J61</f>
        <v>0</v>
      </c>
    </row>
    <row r="410" spans="2:10" ht="12.75" customHeight="1">
      <c r="B410" s="125"/>
      <c r="C410" s="125"/>
      <c r="D410" s="125"/>
      <c r="E410" s="129"/>
      <c r="F410" s="121"/>
      <c r="G410" s="125"/>
      <c r="H410" s="125"/>
      <c r="I410" s="125"/>
      <c r="J410" s="125"/>
    </row>
    <row r="411" spans="2:10" ht="12.75" customHeight="1">
      <c r="D411" s="124" t="s">
        <v>42</v>
      </c>
      <c r="E411" s="127">
        <f>【入力】団体情報!$D$6</f>
        <v>0</v>
      </c>
      <c r="F411" s="109"/>
      <c r="G411" s="128"/>
      <c r="H411" s="106" t="s">
        <v>33</v>
      </c>
      <c r="I411" s="126"/>
      <c r="J411" s="11" t="s">
        <v>34</v>
      </c>
    </row>
    <row r="412" spans="2:10" ht="12.75" customHeight="1">
      <c r="D412" s="134"/>
      <c r="E412" s="131"/>
      <c r="F412" s="89"/>
      <c r="G412" s="132"/>
      <c r="H412" s="127">
        <f>【入力】個別種目!K61</f>
        <v>0</v>
      </c>
      <c r="I412" s="128"/>
      <c r="J412" s="124">
        <f>【入力】個別種目!L61</f>
        <v>0</v>
      </c>
    </row>
    <row r="413" spans="2:10" ht="12.75" customHeight="1">
      <c r="D413" s="125"/>
      <c r="E413" s="129"/>
      <c r="F413" s="121"/>
      <c r="G413" s="130"/>
      <c r="H413" s="129"/>
      <c r="I413" s="130"/>
      <c r="J413" s="125"/>
    </row>
    <row r="414" spans="2:10" ht="12.75" customHeight="1">
      <c r="J414" s="10"/>
    </row>
    <row r="415" spans="2:10" ht="12.75" customHeight="1">
      <c r="B415" s="133" t="s">
        <v>39</v>
      </c>
      <c r="C415" s="124">
        <v>60</v>
      </c>
      <c r="D415" s="11" t="s">
        <v>40</v>
      </c>
      <c r="E415" s="106">
        <f>【入力】個別種目!D62</f>
        <v>0</v>
      </c>
      <c r="F415" s="94"/>
      <c r="G415" s="11" t="s">
        <v>29</v>
      </c>
      <c r="H415" s="11" t="s">
        <v>30</v>
      </c>
      <c r="I415" s="11" t="s">
        <v>41</v>
      </c>
      <c r="J415" s="11" t="s">
        <v>32</v>
      </c>
    </row>
    <row r="416" spans="2:10" ht="12.75" customHeight="1">
      <c r="B416" s="134"/>
      <c r="C416" s="134"/>
      <c r="D416" s="124" t="s">
        <v>27</v>
      </c>
      <c r="E416" s="127">
        <f>【入力】個別種目!C62</f>
        <v>0</v>
      </c>
      <c r="F416" s="109"/>
      <c r="G416" s="124">
        <f>【入力】個別種目!F62</f>
        <v>0</v>
      </c>
      <c r="H416" s="124">
        <f>【入力】個別種目!G62</f>
        <v>0</v>
      </c>
      <c r="I416" s="124">
        <f>【入力】個別種目!I62</f>
        <v>0</v>
      </c>
      <c r="J416" s="124">
        <f>【入力】個別種目!J62</f>
        <v>0</v>
      </c>
    </row>
    <row r="417" spans="2:10" ht="12.75" customHeight="1">
      <c r="B417" s="125"/>
      <c r="C417" s="125"/>
      <c r="D417" s="125"/>
      <c r="E417" s="129"/>
      <c r="F417" s="121"/>
      <c r="G417" s="125"/>
      <c r="H417" s="125"/>
      <c r="I417" s="125"/>
      <c r="J417" s="125"/>
    </row>
    <row r="418" spans="2:10" ht="12.75" customHeight="1">
      <c r="D418" s="124" t="s">
        <v>42</v>
      </c>
      <c r="E418" s="127">
        <f>【入力】団体情報!$D$6</f>
        <v>0</v>
      </c>
      <c r="F418" s="109"/>
      <c r="G418" s="128"/>
      <c r="H418" s="106" t="s">
        <v>33</v>
      </c>
      <c r="I418" s="126"/>
      <c r="J418" s="11" t="s">
        <v>34</v>
      </c>
    </row>
    <row r="419" spans="2:10" ht="12.75" customHeight="1">
      <c r="D419" s="134"/>
      <c r="E419" s="131"/>
      <c r="F419" s="89"/>
      <c r="G419" s="132"/>
      <c r="H419" s="127">
        <f>【入力】個別種目!K62</f>
        <v>0</v>
      </c>
      <c r="I419" s="128"/>
      <c r="J419" s="124">
        <f>【入力】個別種目!L62</f>
        <v>0</v>
      </c>
    </row>
    <row r="420" spans="2:10" ht="12.75" customHeight="1">
      <c r="D420" s="125"/>
      <c r="E420" s="129"/>
      <c r="F420" s="121"/>
      <c r="G420" s="130"/>
      <c r="H420" s="129"/>
      <c r="I420" s="130"/>
      <c r="J420" s="125"/>
    </row>
    <row r="421" spans="2:10" ht="12.75" customHeight="1">
      <c r="J421" s="10"/>
    </row>
    <row r="422" spans="2:10" ht="12.75" customHeight="1">
      <c r="B422" s="133" t="s">
        <v>39</v>
      </c>
      <c r="C422" s="124">
        <v>61</v>
      </c>
      <c r="D422" s="11" t="s">
        <v>40</v>
      </c>
      <c r="E422" s="106">
        <f>【入力】個別種目!D63</f>
        <v>0</v>
      </c>
      <c r="F422" s="94"/>
      <c r="G422" s="11" t="s">
        <v>29</v>
      </c>
      <c r="H422" s="11" t="s">
        <v>30</v>
      </c>
      <c r="I422" s="11" t="s">
        <v>41</v>
      </c>
      <c r="J422" s="11" t="s">
        <v>32</v>
      </c>
    </row>
    <row r="423" spans="2:10" ht="12.75" customHeight="1">
      <c r="B423" s="134"/>
      <c r="C423" s="134"/>
      <c r="D423" s="124" t="s">
        <v>27</v>
      </c>
      <c r="E423" s="127">
        <f>【入力】個別種目!C63</f>
        <v>0</v>
      </c>
      <c r="F423" s="109"/>
      <c r="G423" s="124">
        <f>【入力】個別種目!F63</f>
        <v>0</v>
      </c>
      <c r="H423" s="124">
        <f>【入力】個別種目!G63</f>
        <v>0</v>
      </c>
      <c r="I423" s="124">
        <f>【入力】個別種目!I63</f>
        <v>0</v>
      </c>
      <c r="J423" s="124">
        <f>【入力】個別種目!J63</f>
        <v>0</v>
      </c>
    </row>
    <row r="424" spans="2:10" ht="12.75" customHeight="1">
      <c r="B424" s="125"/>
      <c r="C424" s="125"/>
      <c r="D424" s="125"/>
      <c r="E424" s="129"/>
      <c r="F424" s="121"/>
      <c r="G424" s="125"/>
      <c r="H424" s="125"/>
      <c r="I424" s="125"/>
      <c r="J424" s="125"/>
    </row>
    <row r="425" spans="2:10" ht="12.75" customHeight="1">
      <c r="D425" s="124" t="s">
        <v>42</v>
      </c>
      <c r="E425" s="127">
        <f>【入力】団体情報!$D$6</f>
        <v>0</v>
      </c>
      <c r="F425" s="109"/>
      <c r="G425" s="128"/>
      <c r="H425" s="106" t="s">
        <v>33</v>
      </c>
      <c r="I425" s="126"/>
      <c r="J425" s="11" t="s">
        <v>34</v>
      </c>
    </row>
    <row r="426" spans="2:10" ht="12.75" customHeight="1">
      <c r="D426" s="134"/>
      <c r="E426" s="131"/>
      <c r="F426" s="89"/>
      <c r="G426" s="132"/>
      <c r="H426" s="127">
        <f>【入力】個別種目!K63</f>
        <v>0</v>
      </c>
      <c r="I426" s="128"/>
      <c r="J426" s="124">
        <f>【入力】個別種目!L63</f>
        <v>0</v>
      </c>
    </row>
    <row r="427" spans="2:10" ht="12.75" customHeight="1">
      <c r="D427" s="125"/>
      <c r="E427" s="129"/>
      <c r="F427" s="121"/>
      <c r="G427" s="130"/>
      <c r="H427" s="129"/>
      <c r="I427" s="130"/>
      <c r="J427" s="125"/>
    </row>
    <row r="428" spans="2:10" ht="12.75" customHeight="1">
      <c r="J428" s="10"/>
    </row>
    <row r="429" spans="2:10" ht="12.75" customHeight="1">
      <c r="B429" s="133" t="s">
        <v>39</v>
      </c>
      <c r="C429" s="124">
        <v>62</v>
      </c>
      <c r="D429" s="11" t="s">
        <v>40</v>
      </c>
      <c r="E429" s="106">
        <f>【入力】個別種目!D64</f>
        <v>0</v>
      </c>
      <c r="F429" s="94"/>
      <c r="G429" s="11" t="s">
        <v>29</v>
      </c>
      <c r="H429" s="11" t="s">
        <v>30</v>
      </c>
      <c r="I429" s="11" t="s">
        <v>41</v>
      </c>
      <c r="J429" s="11" t="s">
        <v>32</v>
      </c>
    </row>
    <row r="430" spans="2:10" ht="12.75" customHeight="1">
      <c r="B430" s="134"/>
      <c r="C430" s="134"/>
      <c r="D430" s="124" t="s">
        <v>27</v>
      </c>
      <c r="E430" s="127">
        <f>【入力】個別種目!C64</f>
        <v>0</v>
      </c>
      <c r="F430" s="109"/>
      <c r="G430" s="124">
        <f>【入力】個別種目!F64</f>
        <v>0</v>
      </c>
      <c r="H430" s="124">
        <f>【入力】個別種目!G64</f>
        <v>0</v>
      </c>
      <c r="I430" s="124">
        <f>【入力】個別種目!I64</f>
        <v>0</v>
      </c>
      <c r="J430" s="124">
        <f>【入力】個別種目!J64</f>
        <v>0</v>
      </c>
    </row>
    <row r="431" spans="2:10" ht="12.75" customHeight="1">
      <c r="B431" s="125"/>
      <c r="C431" s="125"/>
      <c r="D431" s="125"/>
      <c r="E431" s="129"/>
      <c r="F431" s="121"/>
      <c r="G431" s="125"/>
      <c r="H431" s="125"/>
      <c r="I431" s="125"/>
      <c r="J431" s="125"/>
    </row>
    <row r="432" spans="2:10" ht="12.75" customHeight="1">
      <c r="D432" s="124" t="s">
        <v>42</v>
      </c>
      <c r="E432" s="127">
        <f>【入力】団体情報!$D$6</f>
        <v>0</v>
      </c>
      <c r="F432" s="109"/>
      <c r="G432" s="128"/>
      <c r="H432" s="106" t="s">
        <v>33</v>
      </c>
      <c r="I432" s="126"/>
      <c r="J432" s="11" t="s">
        <v>34</v>
      </c>
    </row>
    <row r="433" spans="2:10" ht="12.75" customHeight="1">
      <c r="D433" s="134"/>
      <c r="E433" s="131"/>
      <c r="F433" s="89"/>
      <c r="G433" s="132"/>
      <c r="H433" s="127">
        <f>【入力】個別種目!K64</f>
        <v>0</v>
      </c>
      <c r="I433" s="128"/>
      <c r="J433" s="124">
        <f>【入力】個別種目!L64</f>
        <v>0</v>
      </c>
    </row>
    <row r="434" spans="2:10" ht="12.75" customHeight="1">
      <c r="D434" s="125"/>
      <c r="E434" s="129"/>
      <c r="F434" s="121"/>
      <c r="G434" s="130"/>
      <c r="H434" s="129"/>
      <c r="I434" s="130"/>
      <c r="J434" s="125"/>
    </row>
    <row r="435" spans="2:10" ht="12.75" customHeight="1">
      <c r="J435" s="10"/>
    </row>
    <row r="436" spans="2:10" ht="12.75" customHeight="1">
      <c r="B436" s="133" t="s">
        <v>39</v>
      </c>
      <c r="C436" s="124">
        <v>63</v>
      </c>
      <c r="D436" s="11" t="s">
        <v>40</v>
      </c>
      <c r="E436" s="106">
        <f>【入力】個別種目!D65</f>
        <v>0</v>
      </c>
      <c r="F436" s="94"/>
      <c r="G436" s="11" t="s">
        <v>29</v>
      </c>
      <c r="H436" s="11" t="s">
        <v>30</v>
      </c>
      <c r="I436" s="11" t="s">
        <v>41</v>
      </c>
      <c r="J436" s="11" t="s">
        <v>32</v>
      </c>
    </row>
    <row r="437" spans="2:10" ht="12.75" customHeight="1">
      <c r="B437" s="134"/>
      <c r="C437" s="134"/>
      <c r="D437" s="124" t="s">
        <v>27</v>
      </c>
      <c r="E437" s="127">
        <f>【入力】個別種目!C65</f>
        <v>0</v>
      </c>
      <c r="F437" s="109"/>
      <c r="G437" s="124">
        <f>【入力】個別種目!F65</f>
        <v>0</v>
      </c>
      <c r="H437" s="124">
        <f>【入力】個別種目!G65</f>
        <v>0</v>
      </c>
      <c r="I437" s="124">
        <f>【入力】個別種目!I65</f>
        <v>0</v>
      </c>
      <c r="J437" s="124">
        <f>【入力】個別種目!J65</f>
        <v>0</v>
      </c>
    </row>
    <row r="438" spans="2:10" ht="12.75" customHeight="1">
      <c r="B438" s="125"/>
      <c r="C438" s="125"/>
      <c r="D438" s="125"/>
      <c r="E438" s="129"/>
      <c r="F438" s="121"/>
      <c r="G438" s="125"/>
      <c r="H438" s="125"/>
      <c r="I438" s="125"/>
      <c r="J438" s="125"/>
    </row>
    <row r="439" spans="2:10" ht="12.75" customHeight="1">
      <c r="D439" s="124" t="s">
        <v>42</v>
      </c>
      <c r="E439" s="127">
        <f>【入力】団体情報!$D$6</f>
        <v>0</v>
      </c>
      <c r="F439" s="109"/>
      <c r="G439" s="128"/>
      <c r="H439" s="106" t="s">
        <v>33</v>
      </c>
      <c r="I439" s="126"/>
      <c r="J439" s="11" t="s">
        <v>34</v>
      </c>
    </row>
    <row r="440" spans="2:10" ht="12.75" customHeight="1">
      <c r="D440" s="134"/>
      <c r="E440" s="131"/>
      <c r="F440" s="89"/>
      <c r="G440" s="132"/>
      <c r="H440" s="127">
        <f>【入力】個別種目!K65</f>
        <v>0</v>
      </c>
      <c r="I440" s="128"/>
      <c r="J440" s="124">
        <f>【入力】個別種目!L65</f>
        <v>0</v>
      </c>
    </row>
    <row r="441" spans="2:10" ht="12.75" customHeight="1">
      <c r="D441" s="125"/>
      <c r="E441" s="129"/>
      <c r="F441" s="121"/>
      <c r="G441" s="130"/>
      <c r="H441" s="129"/>
      <c r="I441" s="130"/>
      <c r="J441" s="125"/>
    </row>
    <row r="442" spans="2:10" ht="12.75" customHeight="1">
      <c r="J442" s="10"/>
    </row>
    <row r="443" spans="2:10" ht="12.75" customHeight="1">
      <c r="B443" s="133" t="s">
        <v>39</v>
      </c>
      <c r="C443" s="124">
        <v>64</v>
      </c>
      <c r="D443" s="11" t="s">
        <v>40</v>
      </c>
      <c r="E443" s="106">
        <f>【入力】個別種目!D66</f>
        <v>0</v>
      </c>
      <c r="F443" s="94"/>
      <c r="G443" s="11" t="s">
        <v>29</v>
      </c>
      <c r="H443" s="11" t="s">
        <v>30</v>
      </c>
      <c r="I443" s="11" t="s">
        <v>41</v>
      </c>
      <c r="J443" s="11" t="s">
        <v>32</v>
      </c>
    </row>
    <row r="444" spans="2:10" ht="12.75" customHeight="1">
      <c r="B444" s="134"/>
      <c r="C444" s="134"/>
      <c r="D444" s="124" t="s">
        <v>27</v>
      </c>
      <c r="E444" s="127">
        <f>【入力】個別種目!C66</f>
        <v>0</v>
      </c>
      <c r="F444" s="109"/>
      <c r="G444" s="124">
        <f>【入力】個別種目!F66</f>
        <v>0</v>
      </c>
      <c r="H444" s="124">
        <f>【入力】個別種目!G66</f>
        <v>0</v>
      </c>
      <c r="I444" s="124">
        <f>【入力】個別種目!I66</f>
        <v>0</v>
      </c>
      <c r="J444" s="124">
        <f>【入力】個別種目!J66</f>
        <v>0</v>
      </c>
    </row>
    <row r="445" spans="2:10" ht="12.75" customHeight="1">
      <c r="B445" s="125"/>
      <c r="C445" s="125"/>
      <c r="D445" s="125"/>
      <c r="E445" s="129"/>
      <c r="F445" s="121"/>
      <c r="G445" s="125"/>
      <c r="H445" s="125"/>
      <c r="I445" s="125"/>
      <c r="J445" s="125"/>
    </row>
    <row r="446" spans="2:10" ht="12.75" customHeight="1">
      <c r="D446" s="124" t="s">
        <v>42</v>
      </c>
      <c r="E446" s="127">
        <f>【入力】団体情報!$D$6</f>
        <v>0</v>
      </c>
      <c r="F446" s="109"/>
      <c r="G446" s="128"/>
      <c r="H446" s="106" t="s">
        <v>33</v>
      </c>
      <c r="I446" s="126"/>
      <c r="J446" s="11" t="s">
        <v>34</v>
      </c>
    </row>
    <row r="447" spans="2:10" ht="12.75" customHeight="1">
      <c r="D447" s="134"/>
      <c r="E447" s="131"/>
      <c r="F447" s="89"/>
      <c r="G447" s="132"/>
      <c r="H447" s="127">
        <f>【入力】個別種目!K66</f>
        <v>0</v>
      </c>
      <c r="I447" s="128"/>
      <c r="J447" s="124">
        <f>【入力】個別種目!L66</f>
        <v>0</v>
      </c>
    </row>
    <row r="448" spans="2:10" ht="12.75" customHeight="1">
      <c r="D448" s="125"/>
      <c r="E448" s="129"/>
      <c r="F448" s="121"/>
      <c r="G448" s="130"/>
      <c r="H448" s="129"/>
      <c r="I448" s="130"/>
      <c r="J448" s="125"/>
    </row>
    <row r="449" spans="2:10" ht="12.75" customHeight="1">
      <c r="J449" s="10"/>
    </row>
    <row r="450" spans="2:10" ht="12.75" customHeight="1">
      <c r="B450" s="133" t="s">
        <v>39</v>
      </c>
      <c r="C450" s="124">
        <v>65</v>
      </c>
      <c r="D450" s="11" t="s">
        <v>40</v>
      </c>
      <c r="E450" s="106">
        <f>【入力】個別種目!D67</f>
        <v>0</v>
      </c>
      <c r="F450" s="94"/>
      <c r="G450" s="11" t="s">
        <v>29</v>
      </c>
      <c r="H450" s="11" t="s">
        <v>30</v>
      </c>
      <c r="I450" s="11" t="s">
        <v>41</v>
      </c>
      <c r="J450" s="11" t="s">
        <v>32</v>
      </c>
    </row>
    <row r="451" spans="2:10" ht="12.75" customHeight="1">
      <c r="B451" s="134"/>
      <c r="C451" s="134"/>
      <c r="D451" s="124" t="s">
        <v>27</v>
      </c>
      <c r="E451" s="127">
        <f>【入力】個別種目!C67</f>
        <v>0</v>
      </c>
      <c r="F451" s="109"/>
      <c r="G451" s="124">
        <f>【入力】個別種目!F67</f>
        <v>0</v>
      </c>
      <c r="H451" s="124">
        <f>【入力】個別種目!G67</f>
        <v>0</v>
      </c>
      <c r="I451" s="124">
        <f>【入力】個別種目!I67</f>
        <v>0</v>
      </c>
      <c r="J451" s="124">
        <f>【入力】個別種目!J67</f>
        <v>0</v>
      </c>
    </row>
    <row r="452" spans="2:10" ht="12.75" customHeight="1">
      <c r="B452" s="125"/>
      <c r="C452" s="125"/>
      <c r="D452" s="125"/>
      <c r="E452" s="129"/>
      <c r="F452" s="121"/>
      <c r="G452" s="125"/>
      <c r="H452" s="125"/>
      <c r="I452" s="125"/>
      <c r="J452" s="125"/>
    </row>
    <row r="453" spans="2:10" ht="12.75" customHeight="1">
      <c r="D453" s="124" t="s">
        <v>42</v>
      </c>
      <c r="E453" s="127">
        <f>【入力】団体情報!$D$6</f>
        <v>0</v>
      </c>
      <c r="F453" s="109"/>
      <c r="G453" s="128"/>
      <c r="H453" s="106" t="s">
        <v>33</v>
      </c>
      <c r="I453" s="126"/>
      <c r="J453" s="11" t="s">
        <v>34</v>
      </c>
    </row>
    <row r="454" spans="2:10" ht="12.75" customHeight="1">
      <c r="D454" s="134"/>
      <c r="E454" s="131"/>
      <c r="F454" s="89"/>
      <c r="G454" s="132"/>
      <c r="H454" s="127">
        <f>【入力】個別種目!K67</f>
        <v>0</v>
      </c>
      <c r="I454" s="128"/>
      <c r="J454" s="124">
        <f>【入力】個別種目!L67</f>
        <v>0</v>
      </c>
    </row>
    <row r="455" spans="2:10" ht="12.75" customHeight="1">
      <c r="D455" s="125"/>
      <c r="E455" s="129"/>
      <c r="F455" s="121"/>
      <c r="G455" s="130"/>
      <c r="H455" s="129"/>
      <c r="I455" s="130"/>
      <c r="J455" s="125"/>
    </row>
    <row r="456" spans="2:10" ht="12.75" customHeight="1">
      <c r="J456" s="10"/>
    </row>
    <row r="457" spans="2:10" ht="12.75" customHeight="1">
      <c r="B457" s="133" t="s">
        <v>39</v>
      </c>
      <c r="C457" s="124">
        <v>66</v>
      </c>
      <c r="D457" s="11" t="s">
        <v>40</v>
      </c>
      <c r="E457" s="106">
        <f>【入力】個別種目!D68</f>
        <v>0</v>
      </c>
      <c r="F457" s="94"/>
      <c r="G457" s="11" t="s">
        <v>29</v>
      </c>
      <c r="H457" s="11" t="s">
        <v>30</v>
      </c>
      <c r="I457" s="11" t="s">
        <v>41</v>
      </c>
      <c r="J457" s="11" t="s">
        <v>32</v>
      </c>
    </row>
    <row r="458" spans="2:10" ht="12.75" customHeight="1">
      <c r="B458" s="134"/>
      <c r="C458" s="134"/>
      <c r="D458" s="124" t="s">
        <v>27</v>
      </c>
      <c r="E458" s="127">
        <f>【入力】個別種目!C68</f>
        <v>0</v>
      </c>
      <c r="F458" s="109"/>
      <c r="G458" s="124">
        <f>【入力】個別種目!F68</f>
        <v>0</v>
      </c>
      <c r="H458" s="124">
        <f>【入力】個別種目!G68</f>
        <v>0</v>
      </c>
      <c r="I458" s="124">
        <f>【入力】個別種目!I68</f>
        <v>0</v>
      </c>
      <c r="J458" s="124">
        <f>【入力】個別種目!J68</f>
        <v>0</v>
      </c>
    </row>
    <row r="459" spans="2:10" ht="12.75" customHeight="1">
      <c r="B459" s="125"/>
      <c r="C459" s="125"/>
      <c r="D459" s="125"/>
      <c r="E459" s="129"/>
      <c r="F459" s="121"/>
      <c r="G459" s="125"/>
      <c r="H459" s="125"/>
      <c r="I459" s="125"/>
      <c r="J459" s="125"/>
    </row>
    <row r="460" spans="2:10" ht="12.75" customHeight="1">
      <c r="D460" s="124" t="s">
        <v>42</v>
      </c>
      <c r="E460" s="127">
        <f>【入力】団体情報!$D$6</f>
        <v>0</v>
      </c>
      <c r="F460" s="109"/>
      <c r="G460" s="128"/>
      <c r="H460" s="106" t="s">
        <v>33</v>
      </c>
      <c r="I460" s="126"/>
      <c r="J460" s="11" t="s">
        <v>34</v>
      </c>
    </row>
    <row r="461" spans="2:10" ht="12.75" customHeight="1">
      <c r="D461" s="134"/>
      <c r="E461" s="131"/>
      <c r="F461" s="89"/>
      <c r="G461" s="132"/>
      <c r="H461" s="127">
        <f>【入力】個別種目!K68</f>
        <v>0</v>
      </c>
      <c r="I461" s="128"/>
      <c r="J461" s="124">
        <f>【入力】個別種目!L68</f>
        <v>0</v>
      </c>
    </row>
    <row r="462" spans="2:10" ht="12.75" customHeight="1">
      <c r="D462" s="125"/>
      <c r="E462" s="129"/>
      <c r="F462" s="121"/>
      <c r="G462" s="130"/>
      <c r="H462" s="129"/>
      <c r="I462" s="130"/>
      <c r="J462" s="125"/>
    </row>
    <row r="463" spans="2:10" ht="12.75" customHeight="1">
      <c r="J463" s="10"/>
    </row>
    <row r="464" spans="2:10" ht="12.75" customHeight="1">
      <c r="B464" s="133" t="s">
        <v>39</v>
      </c>
      <c r="C464" s="124">
        <v>67</v>
      </c>
      <c r="D464" s="11" t="s">
        <v>40</v>
      </c>
      <c r="E464" s="106">
        <f>【入力】個別種目!D69</f>
        <v>0</v>
      </c>
      <c r="F464" s="94"/>
      <c r="G464" s="11" t="s">
        <v>29</v>
      </c>
      <c r="H464" s="11" t="s">
        <v>30</v>
      </c>
      <c r="I464" s="11" t="s">
        <v>41</v>
      </c>
      <c r="J464" s="11" t="s">
        <v>32</v>
      </c>
    </row>
    <row r="465" spans="2:10" ht="12.75" customHeight="1">
      <c r="B465" s="134"/>
      <c r="C465" s="134"/>
      <c r="D465" s="124" t="s">
        <v>27</v>
      </c>
      <c r="E465" s="127">
        <f>【入力】個別種目!C69</f>
        <v>0</v>
      </c>
      <c r="F465" s="109"/>
      <c r="G465" s="124">
        <f>【入力】個別種目!F69</f>
        <v>0</v>
      </c>
      <c r="H465" s="124">
        <f>【入力】個別種目!G69</f>
        <v>0</v>
      </c>
      <c r="I465" s="124">
        <f>【入力】個別種目!I69</f>
        <v>0</v>
      </c>
      <c r="J465" s="124">
        <f>【入力】個別種目!J69</f>
        <v>0</v>
      </c>
    </row>
    <row r="466" spans="2:10" ht="12.75" customHeight="1">
      <c r="B466" s="125"/>
      <c r="C466" s="125"/>
      <c r="D466" s="125"/>
      <c r="E466" s="129"/>
      <c r="F466" s="121"/>
      <c r="G466" s="125"/>
      <c r="H466" s="125"/>
      <c r="I466" s="125"/>
      <c r="J466" s="125"/>
    </row>
    <row r="467" spans="2:10" ht="12.75" customHeight="1">
      <c r="D467" s="124" t="s">
        <v>42</v>
      </c>
      <c r="E467" s="127">
        <f>【入力】団体情報!$D$6</f>
        <v>0</v>
      </c>
      <c r="F467" s="109"/>
      <c r="G467" s="128"/>
      <c r="H467" s="106" t="s">
        <v>33</v>
      </c>
      <c r="I467" s="126"/>
      <c r="J467" s="11" t="s">
        <v>34</v>
      </c>
    </row>
    <row r="468" spans="2:10" ht="12.75" customHeight="1">
      <c r="D468" s="134"/>
      <c r="E468" s="131"/>
      <c r="F468" s="89"/>
      <c r="G468" s="132"/>
      <c r="H468" s="127">
        <f>【入力】個別種目!K69</f>
        <v>0</v>
      </c>
      <c r="I468" s="128"/>
      <c r="J468" s="124">
        <f>【入力】個別種目!L69</f>
        <v>0</v>
      </c>
    </row>
    <row r="469" spans="2:10" ht="12.75" customHeight="1">
      <c r="D469" s="125"/>
      <c r="E469" s="129"/>
      <c r="F469" s="121"/>
      <c r="G469" s="130"/>
      <c r="H469" s="129"/>
      <c r="I469" s="130"/>
      <c r="J469" s="125"/>
    </row>
    <row r="470" spans="2:10" ht="12.75" customHeight="1">
      <c r="J470" s="10"/>
    </row>
    <row r="471" spans="2:10" ht="12.75" customHeight="1">
      <c r="B471" s="133" t="s">
        <v>39</v>
      </c>
      <c r="C471" s="124">
        <v>68</v>
      </c>
      <c r="D471" s="11" t="s">
        <v>40</v>
      </c>
      <c r="E471" s="106">
        <f>【入力】個別種目!D70</f>
        <v>0</v>
      </c>
      <c r="F471" s="94"/>
      <c r="G471" s="11" t="s">
        <v>29</v>
      </c>
      <c r="H471" s="11" t="s">
        <v>30</v>
      </c>
      <c r="I471" s="11" t="s">
        <v>41</v>
      </c>
      <c r="J471" s="11" t="s">
        <v>32</v>
      </c>
    </row>
    <row r="472" spans="2:10" ht="12.75" customHeight="1">
      <c r="B472" s="134"/>
      <c r="C472" s="134"/>
      <c r="D472" s="124" t="s">
        <v>27</v>
      </c>
      <c r="E472" s="127">
        <f>【入力】個別種目!C70</f>
        <v>0</v>
      </c>
      <c r="F472" s="109"/>
      <c r="G472" s="124">
        <f>【入力】個別種目!F70</f>
        <v>0</v>
      </c>
      <c r="H472" s="124">
        <f>【入力】個別種目!G70</f>
        <v>0</v>
      </c>
      <c r="I472" s="124">
        <f>【入力】個別種目!I70</f>
        <v>0</v>
      </c>
      <c r="J472" s="124">
        <f>【入力】個別種目!J70</f>
        <v>0</v>
      </c>
    </row>
    <row r="473" spans="2:10" ht="12.75" customHeight="1">
      <c r="B473" s="125"/>
      <c r="C473" s="125"/>
      <c r="D473" s="125"/>
      <c r="E473" s="129"/>
      <c r="F473" s="121"/>
      <c r="G473" s="125"/>
      <c r="H473" s="125"/>
      <c r="I473" s="125"/>
      <c r="J473" s="125"/>
    </row>
    <row r="474" spans="2:10" ht="12.75" customHeight="1">
      <c r="D474" s="124" t="s">
        <v>42</v>
      </c>
      <c r="E474" s="127">
        <f>【入力】団体情報!$D$6</f>
        <v>0</v>
      </c>
      <c r="F474" s="109"/>
      <c r="G474" s="128"/>
      <c r="H474" s="106" t="s">
        <v>33</v>
      </c>
      <c r="I474" s="126"/>
      <c r="J474" s="11" t="s">
        <v>34</v>
      </c>
    </row>
    <row r="475" spans="2:10" ht="12.75" customHeight="1">
      <c r="D475" s="134"/>
      <c r="E475" s="131"/>
      <c r="F475" s="89"/>
      <c r="G475" s="132"/>
      <c r="H475" s="127">
        <f>【入力】個別種目!K70</f>
        <v>0</v>
      </c>
      <c r="I475" s="128"/>
      <c r="J475" s="124">
        <f>【入力】個別種目!L70</f>
        <v>0</v>
      </c>
    </row>
    <row r="476" spans="2:10" ht="12.75" customHeight="1">
      <c r="D476" s="125"/>
      <c r="E476" s="129"/>
      <c r="F476" s="121"/>
      <c r="G476" s="130"/>
      <c r="H476" s="129"/>
      <c r="I476" s="130"/>
      <c r="J476" s="125"/>
    </row>
    <row r="477" spans="2:10" ht="12.75" customHeight="1">
      <c r="J477" s="10"/>
    </row>
    <row r="478" spans="2:10" ht="12.75" customHeight="1">
      <c r="B478" s="133" t="s">
        <v>39</v>
      </c>
      <c r="C478" s="124">
        <v>69</v>
      </c>
      <c r="D478" s="11" t="s">
        <v>40</v>
      </c>
      <c r="E478" s="106">
        <f>【入力】個別種目!D71</f>
        <v>0</v>
      </c>
      <c r="F478" s="94"/>
      <c r="G478" s="11" t="s">
        <v>29</v>
      </c>
      <c r="H478" s="11" t="s">
        <v>30</v>
      </c>
      <c r="I478" s="11" t="s">
        <v>41</v>
      </c>
      <c r="J478" s="11" t="s">
        <v>32</v>
      </c>
    </row>
    <row r="479" spans="2:10" ht="12.75" customHeight="1">
      <c r="B479" s="134"/>
      <c r="C479" s="134"/>
      <c r="D479" s="124" t="s">
        <v>27</v>
      </c>
      <c r="E479" s="127">
        <f>【入力】個別種目!C71</f>
        <v>0</v>
      </c>
      <c r="F479" s="109"/>
      <c r="G479" s="124">
        <f>【入力】個別種目!F71</f>
        <v>0</v>
      </c>
      <c r="H479" s="124">
        <f>【入力】個別種目!G71</f>
        <v>0</v>
      </c>
      <c r="I479" s="124">
        <f>【入力】個別種目!I71</f>
        <v>0</v>
      </c>
      <c r="J479" s="124">
        <f>【入力】個別種目!J71</f>
        <v>0</v>
      </c>
    </row>
    <row r="480" spans="2:10" ht="12.75" customHeight="1">
      <c r="B480" s="125"/>
      <c r="C480" s="125"/>
      <c r="D480" s="125"/>
      <c r="E480" s="129"/>
      <c r="F480" s="121"/>
      <c r="G480" s="125"/>
      <c r="H480" s="125"/>
      <c r="I480" s="125"/>
      <c r="J480" s="125"/>
    </row>
    <row r="481" spans="2:10" ht="12.75" customHeight="1">
      <c r="D481" s="124" t="s">
        <v>42</v>
      </c>
      <c r="E481" s="127">
        <f>【入力】団体情報!$D$6</f>
        <v>0</v>
      </c>
      <c r="F481" s="109"/>
      <c r="G481" s="128"/>
      <c r="H481" s="106" t="s">
        <v>33</v>
      </c>
      <c r="I481" s="126"/>
      <c r="J481" s="11" t="s">
        <v>34</v>
      </c>
    </row>
    <row r="482" spans="2:10" ht="12.75" customHeight="1">
      <c r="D482" s="134"/>
      <c r="E482" s="131"/>
      <c r="F482" s="89"/>
      <c r="G482" s="132"/>
      <c r="H482" s="127">
        <f>【入力】個別種目!K71</f>
        <v>0</v>
      </c>
      <c r="I482" s="128"/>
      <c r="J482" s="124">
        <f>【入力】個別種目!L71</f>
        <v>0</v>
      </c>
    </row>
    <row r="483" spans="2:10" ht="12.75" customHeight="1">
      <c r="D483" s="125"/>
      <c r="E483" s="129"/>
      <c r="F483" s="121"/>
      <c r="G483" s="130"/>
      <c r="H483" s="129"/>
      <c r="I483" s="130"/>
      <c r="J483" s="125"/>
    </row>
    <row r="484" spans="2:10" ht="12.75" customHeight="1">
      <c r="J484" s="10"/>
    </row>
    <row r="485" spans="2:10" ht="12.75" customHeight="1">
      <c r="B485" s="133" t="s">
        <v>39</v>
      </c>
      <c r="C485" s="124">
        <v>70</v>
      </c>
      <c r="D485" s="11" t="s">
        <v>40</v>
      </c>
      <c r="E485" s="106">
        <f>【入力】個別種目!D72</f>
        <v>0</v>
      </c>
      <c r="F485" s="94"/>
      <c r="G485" s="11" t="s">
        <v>29</v>
      </c>
      <c r="H485" s="11" t="s">
        <v>30</v>
      </c>
      <c r="I485" s="11" t="s">
        <v>41</v>
      </c>
      <c r="J485" s="11" t="s">
        <v>32</v>
      </c>
    </row>
    <row r="486" spans="2:10" ht="12.75" customHeight="1">
      <c r="B486" s="134"/>
      <c r="C486" s="134"/>
      <c r="D486" s="124" t="s">
        <v>27</v>
      </c>
      <c r="E486" s="127">
        <f>【入力】個別種目!C72</f>
        <v>0</v>
      </c>
      <c r="F486" s="109"/>
      <c r="G486" s="124">
        <f>【入力】個別種目!F72</f>
        <v>0</v>
      </c>
      <c r="H486" s="124">
        <f>【入力】個別種目!G72</f>
        <v>0</v>
      </c>
      <c r="I486" s="124">
        <f>【入力】個別種目!I72</f>
        <v>0</v>
      </c>
      <c r="J486" s="124">
        <f>【入力】個別種目!J72</f>
        <v>0</v>
      </c>
    </row>
    <row r="487" spans="2:10" ht="12.75" customHeight="1">
      <c r="B487" s="125"/>
      <c r="C487" s="125"/>
      <c r="D487" s="125"/>
      <c r="E487" s="129"/>
      <c r="F487" s="121"/>
      <c r="G487" s="125"/>
      <c r="H487" s="125"/>
      <c r="I487" s="125"/>
      <c r="J487" s="125"/>
    </row>
    <row r="488" spans="2:10" ht="12.75" customHeight="1">
      <c r="D488" s="124" t="s">
        <v>42</v>
      </c>
      <c r="E488" s="127">
        <f>【入力】団体情報!$D$6</f>
        <v>0</v>
      </c>
      <c r="F488" s="109"/>
      <c r="G488" s="128"/>
      <c r="H488" s="106" t="s">
        <v>33</v>
      </c>
      <c r="I488" s="126"/>
      <c r="J488" s="11" t="s">
        <v>34</v>
      </c>
    </row>
    <row r="489" spans="2:10" ht="12.75" customHeight="1">
      <c r="D489" s="134"/>
      <c r="E489" s="131"/>
      <c r="F489" s="89"/>
      <c r="G489" s="132"/>
      <c r="H489" s="127">
        <f>【入力】個別種目!K72</f>
        <v>0</v>
      </c>
      <c r="I489" s="128"/>
      <c r="J489" s="124">
        <f>【入力】個別種目!L72</f>
        <v>0</v>
      </c>
    </row>
    <row r="490" spans="2:10" ht="12.75" customHeight="1">
      <c r="D490" s="125"/>
      <c r="E490" s="129"/>
      <c r="F490" s="121"/>
      <c r="G490" s="130"/>
      <c r="H490" s="129"/>
      <c r="I490" s="130"/>
      <c r="J490" s="125"/>
    </row>
    <row r="491" spans="2:10" ht="12.75" customHeight="1">
      <c r="J491" s="10"/>
    </row>
    <row r="492" spans="2:10" ht="12.75" customHeight="1">
      <c r="J492" s="10"/>
    </row>
    <row r="493" spans="2:10" ht="12.75" customHeight="1">
      <c r="J493" s="10"/>
    </row>
    <row r="494" spans="2:10" ht="12.75" customHeight="1">
      <c r="J494" s="10"/>
    </row>
    <row r="495" spans="2:10" ht="12.75" customHeight="1">
      <c r="J495" s="10"/>
    </row>
    <row r="496" spans="2:10" ht="12.75" customHeight="1">
      <c r="J496" s="10"/>
    </row>
    <row r="497" spans="10:10" ht="12.75" customHeight="1">
      <c r="J497" s="10"/>
    </row>
    <row r="498" spans="10:10" ht="12.75" customHeight="1">
      <c r="J498" s="10"/>
    </row>
    <row r="499" spans="10:10" ht="12.75" customHeight="1">
      <c r="J499" s="10"/>
    </row>
    <row r="500" spans="10:10" ht="12.75" customHeight="1">
      <c r="J500" s="10"/>
    </row>
    <row r="501" spans="10:10" ht="12.75" customHeight="1">
      <c r="J501" s="10"/>
    </row>
    <row r="502" spans="10:10" ht="12.75" customHeight="1">
      <c r="J502" s="10"/>
    </row>
    <row r="503" spans="10:10" ht="12.75" customHeight="1">
      <c r="J503" s="10"/>
    </row>
    <row r="504" spans="10:10" ht="12.75" customHeight="1">
      <c r="J504" s="10"/>
    </row>
    <row r="505" spans="10:10" ht="12.75" customHeight="1">
      <c r="J505" s="10"/>
    </row>
    <row r="506" spans="10:10" ht="12.75" customHeight="1">
      <c r="J506" s="10"/>
    </row>
    <row r="507" spans="10:10" ht="12.75" customHeight="1">
      <c r="J507" s="10"/>
    </row>
    <row r="508" spans="10:10" ht="12.75" customHeight="1">
      <c r="J508" s="10"/>
    </row>
    <row r="509" spans="10:10" ht="12.75" customHeight="1">
      <c r="J509" s="10"/>
    </row>
    <row r="510" spans="10:10" ht="12.75" customHeight="1">
      <c r="J510" s="10"/>
    </row>
    <row r="511" spans="10:10" ht="12.75" customHeight="1">
      <c r="J511" s="10"/>
    </row>
    <row r="512" spans="10:10" ht="12.75" customHeight="1">
      <c r="J512" s="10"/>
    </row>
    <row r="513" spans="10:10" ht="12.75" customHeight="1">
      <c r="J513" s="10"/>
    </row>
    <row r="514" spans="10:10" ht="12.75" customHeight="1">
      <c r="J514" s="10"/>
    </row>
    <row r="515" spans="10:10" ht="12.75" customHeight="1">
      <c r="J515" s="10"/>
    </row>
    <row r="516" spans="10:10" ht="12.75" customHeight="1">
      <c r="J516" s="10"/>
    </row>
    <row r="517" spans="10:10" ht="12.75" customHeight="1">
      <c r="J517" s="10"/>
    </row>
    <row r="518" spans="10:10" ht="12.75" customHeight="1">
      <c r="J518" s="10"/>
    </row>
    <row r="519" spans="10:10" ht="12.75" customHeight="1">
      <c r="J519" s="10"/>
    </row>
    <row r="520" spans="10:10" ht="12.75" customHeight="1">
      <c r="J520" s="10"/>
    </row>
    <row r="521" spans="10:10" ht="12.75" customHeight="1">
      <c r="J521" s="10"/>
    </row>
    <row r="522" spans="10:10" ht="12.75" customHeight="1">
      <c r="J522" s="10"/>
    </row>
    <row r="523" spans="10:10" ht="12.75" customHeight="1">
      <c r="J523" s="10"/>
    </row>
    <row r="524" spans="10:10" ht="12.75" customHeight="1">
      <c r="J524" s="10"/>
    </row>
    <row r="525" spans="10:10" ht="12.75" customHeight="1">
      <c r="J525" s="10"/>
    </row>
    <row r="526" spans="10:10" ht="12.75" customHeight="1">
      <c r="J526" s="10"/>
    </row>
    <row r="527" spans="10:10" ht="12.75" customHeight="1">
      <c r="J527" s="10"/>
    </row>
    <row r="528" spans="10:10" ht="12.75" customHeight="1">
      <c r="J528" s="10"/>
    </row>
    <row r="529" spans="10:10" ht="12.75" customHeight="1">
      <c r="J529" s="10"/>
    </row>
    <row r="530" spans="10:10" ht="12.75" customHeight="1">
      <c r="J530" s="10"/>
    </row>
    <row r="531" spans="10:10" ht="12.75" customHeight="1">
      <c r="J531" s="10"/>
    </row>
    <row r="532" spans="10:10" ht="12.75" customHeight="1">
      <c r="J532" s="10"/>
    </row>
    <row r="533" spans="10:10" ht="12.75" customHeight="1">
      <c r="J533" s="10"/>
    </row>
    <row r="534" spans="10:10" ht="12.75" customHeight="1">
      <c r="J534" s="10"/>
    </row>
    <row r="535" spans="10:10" ht="12.75" customHeight="1">
      <c r="J535" s="10"/>
    </row>
    <row r="536" spans="10:10" ht="12.75" customHeight="1">
      <c r="J536" s="10"/>
    </row>
    <row r="537" spans="10:10" ht="12.75" customHeight="1">
      <c r="J537" s="10"/>
    </row>
    <row r="538" spans="10:10" ht="12.75" customHeight="1">
      <c r="J538" s="10"/>
    </row>
    <row r="539" spans="10:10" ht="12.75" customHeight="1">
      <c r="J539" s="10"/>
    </row>
    <row r="540" spans="10:10" ht="12.75" customHeight="1">
      <c r="J540" s="10"/>
    </row>
    <row r="541" spans="10:10" ht="12.75" customHeight="1">
      <c r="J541" s="10"/>
    </row>
    <row r="542" spans="10:10" ht="12.75" customHeight="1">
      <c r="J542" s="10"/>
    </row>
    <row r="543" spans="10:10" ht="12.75" customHeight="1">
      <c r="J543" s="10"/>
    </row>
    <row r="544" spans="10:10" ht="12.75" customHeight="1">
      <c r="J544" s="10"/>
    </row>
    <row r="545" spans="10:10" ht="12.75" customHeight="1">
      <c r="J545" s="10"/>
    </row>
    <row r="546" spans="10:10" ht="12.75" customHeight="1">
      <c r="J546" s="10"/>
    </row>
    <row r="547" spans="10:10" ht="12.75" customHeight="1">
      <c r="J547" s="10"/>
    </row>
    <row r="548" spans="10:10" ht="12.75" customHeight="1">
      <c r="J548" s="10"/>
    </row>
    <row r="549" spans="10:10" ht="12.75" customHeight="1">
      <c r="J549" s="10"/>
    </row>
    <row r="550" spans="10:10" ht="12.75" customHeight="1">
      <c r="J550" s="10"/>
    </row>
    <row r="551" spans="10:10" ht="12.75" customHeight="1">
      <c r="J551" s="10"/>
    </row>
    <row r="552" spans="10:10" ht="12.75" customHeight="1">
      <c r="J552" s="10"/>
    </row>
    <row r="553" spans="10:10" ht="12.75" customHeight="1">
      <c r="J553" s="10"/>
    </row>
    <row r="554" spans="10:10" ht="12.75" customHeight="1">
      <c r="J554" s="10"/>
    </row>
    <row r="555" spans="10:10" ht="12.75" customHeight="1">
      <c r="J555" s="10"/>
    </row>
    <row r="556" spans="10:10" ht="12.75" customHeight="1">
      <c r="J556" s="10"/>
    </row>
    <row r="557" spans="10:10" ht="12.75" customHeight="1">
      <c r="J557" s="10"/>
    </row>
    <row r="558" spans="10:10" ht="12.75" customHeight="1">
      <c r="J558" s="10"/>
    </row>
    <row r="559" spans="10:10" ht="12.75" customHeight="1">
      <c r="J559" s="10"/>
    </row>
    <row r="560" spans="10:10" ht="12.75" customHeight="1">
      <c r="J560" s="10"/>
    </row>
    <row r="561" spans="10:10" ht="12.75" customHeight="1">
      <c r="J561" s="10"/>
    </row>
    <row r="562" spans="10:10" ht="12.75" customHeight="1">
      <c r="J562" s="10"/>
    </row>
    <row r="563" spans="10:10" ht="12.75" customHeight="1">
      <c r="J563" s="10"/>
    </row>
    <row r="564" spans="10:10" ht="12.75" customHeight="1">
      <c r="J564" s="10"/>
    </row>
    <row r="565" spans="10:10" ht="12.75" customHeight="1">
      <c r="J565" s="10"/>
    </row>
    <row r="566" spans="10:10" ht="12.75" customHeight="1">
      <c r="J566" s="10"/>
    </row>
    <row r="567" spans="10:10" ht="12.75" customHeight="1">
      <c r="J567" s="10"/>
    </row>
    <row r="568" spans="10:10" ht="12.75" customHeight="1">
      <c r="J568" s="10"/>
    </row>
    <row r="569" spans="10:10" ht="12.75" customHeight="1">
      <c r="J569" s="10"/>
    </row>
    <row r="570" spans="10:10" ht="12.75" customHeight="1">
      <c r="J570" s="10"/>
    </row>
    <row r="571" spans="10:10" ht="12.75" customHeight="1">
      <c r="J571" s="10"/>
    </row>
    <row r="572" spans="10:10" ht="12.75" customHeight="1">
      <c r="J572" s="10"/>
    </row>
    <row r="573" spans="10:10" ht="12.75" customHeight="1">
      <c r="J573" s="10"/>
    </row>
    <row r="574" spans="10:10" ht="12.75" customHeight="1">
      <c r="J574" s="10"/>
    </row>
    <row r="575" spans="10:10" ht="12.75" customHeight="1">
      <c r="J575" s="10"/>
    </row>
    <row r="576" spans="10:10" ht="12.75" customHeight="1">
      <c r="J576" s="10"/>
    </row>
    <row r="577" spans="10:10" ht="12.75" customHeight="1">
      <c r="J577" s="10"/>
    </row>
    <row r="578" spans="10:10" ht="12.75" customHeight="1">
      <c r="J578" s="10"/>
    </row>
    <row r="579" spans="10:10" ht="12.75" customHeight="1">
      <c r="J579" s="10"/>
    </row>
    <row r="580" spans="10:10" ht="12.75" customHeight="1">
      <c r="J580" s="10"/>
    </row>
    <row r="581" spans="10:10" ht="12.75" customHeight="1">
      <c r="J581" s="10"/>
    </row>
    <row r="582" spans="10:10" ht="12.75" customHeight="1">
      <c r="J582" s="10"/>
    </row>
    <row r="583" spans="10:10" ht="12.75" customHeight="1">
      <c r="J583" s="10"/>
    </row>
    <row r="584" spans="10:10" ht="12.75" customHeight="1">
      <c r="J584" s="10"/>
    </row>
    <row r="585" spans="10:10" ht="12.75" customHeight="1">
      <c r="J585" s="10"/>
    </row>
    <row r="586" spans="10:10" ht="12.75" customHeight="1">
      <c r="J586" s="10"/>
    </row>
    <row r="587" spans="10:10" ht="12.75" customHeight="1">
      <c r="J587" s="10"/>
    </row>
    <row r="588" spans="10:10" ht="12.75" customHeight="1">
      <c r="J588" s="10"/>
    </row>
    <row r="589" spans="10:10" ht="12.75" customHeight="1">
      <c r="J589" s="10"/>
    </row>
    <row r="590" spans="10:10" ht="12.75" customHeight="1">
      <c r="J590" s="10"/>
    </row>
    <row r="591" spans="10:10" ht="12.75" customHeight="1">
      <c r="J591" s="10"/>
    </row>
    <row r="592" spans="10:10" ht="12.75" customHeight="1">
      <c r="J592" s="10"/>
    </row>
    <row r="593" spans="10:10" ht="12.75" customHeight="1">
      <c r="J593" s="10"/>
    </row>
    <row r="594" spans="10:10" ht="12.75" customHeight="1">
      <c r="J594" s="10"/>
    </row>
    <row r="595" spans="10:10" ht="12.75" customHeight="1">
      <c r="J595" s="10"/>
    </row>
    <row r="596" spans="10:10" ht="12.75" customHeight="1">
      <c r="J596" s="10"/>
    </row>
    <row r="597" spans="10:10" ht="12.75" customHeight="1">
      <c r="J597" s="10"/>
    </row>
    <row r="598" spans="10:10" ht="12.75" customHeight="1">
      <c r="J598" s="10"/>
    </row>
    <row r="599" spans="10:10" ht="12.75" customHeight="1">
      <c r="J599" s="10"/>
    </row>
    <row r="600" spans="10:10" ht="12.75" customHeight="1">
      <c r="J600" s="10"/>
    </row>
    <row r="601" spans="10:10" ht="12.75" customHeight="1">
      <c r="J601" s="10"/>
    </row>
    <row r="602" spans="10:10" ht="12.75" customHeight="1">
      <c r="J602" s="10"/>
    </row>
    <row r="603" spans="10:10" ht="12.75" customHeight="1">
      <c r="J603" s="10"/>
    </row>
    <row r="604" spans="10:10" ht="12.75" customHeight="1">
      <c r="J604" s="10"/>
    </row>
    <row r="605" spans="10:10" ht="12.75" customHeight="1">
      <c r="J605" s="10"/>
    </row>
    <row r="606" spans="10:10" ht="12.75" customHeight="1">
      <c r="J606" s="10"/>
    </row>
    <row r="607" spans="10:10" ht="12.75" customHeight="1">
      <c r="J607" s="10"/>
    </row>
    <row r="608" spans="10:10" ht="12.75" customHeight="1">
      <c r="J608" s="10"/>
    </row>
    <row r="609" spans="10:10" ht="12.75" customHeight="1">
      <c r="J609" s="10"/>
    </row>
    <row r="610" spans="10:10" ht="12.75" customHeight="1">
      <c r="J610" s="10"/>
    </row>
    <row r="611" spans="10:10" ht="12.75" customHeight="1">
      <c r="J611" s="10"/>
    </row>
    <row r="612" spans="10:10" ht="12.75" customHeight="1">
      <c r="J612" s="10"/>
    </row>
    <row r="613" spans="10:10" ht="12.75" customHeight="1">
      <c r="J613" s="10"/>
    </row>
    <row r="614" spans="10:10" ht="12.75" customHeight="1">
      <c r="J614" s="10"/>
    </row>
    <row r="615" spans="10:10" ht="12.75" customHeight="1">
      <c r="J615" s="10"/>
    </row>
    <row r="616" spans="10:10" ht="12.75" customHeight="1">
      <c r="J616" s="10"/>
    </row>
    <row r="617" spans="10:10" ht="12.75" customHeight="1">
      <c r="J617" s="10"/>
    </row>
    <row r="618" spans="10:10" ht="12.75" customHeight="1">
      <c r="J618" s="10"/>
    </row>
    <row r="619" spans="10:10" ht="12.75" customHeight="1">
      <c r="J619" s="10"/>
    </row>
    <row r="620" spans="10:10" ht="12.75" customHeight="1">
      <c r="J620" s="10"/>
    </row>
    <row r="621" spans="10:10" ht="12.75" customHeight="1">
      <c r="J621" s="10"/>
    </row>
    <row r="622" spans="10:10" ht="12.75" customHeight="1">
      <c r="J622" s="10"/>
    </row>
    <row r="623" spans="10:10" ht="12.75" customHeight="1">
      <c r="J623" s="10"/>
    </row>
    <row r="624" spans="10:10" ht="12.75" customHeight="1">
      <c r="J624" s="10"/>
    </row>
    <row r="625" spans="10:10" ht="12.75" customHeight="1">
      <c r="J625" s="10"/>
    </row>
    <row r="626" spans="10:10" ht="12.75" customHeight="1">
      <c r="J626" s="10"/>
    </row>
    <row r="627" spans="10:10" ht="12.75" customHeight="1">
      <c r="J627" s="10"/>
    </row>
    <row r="628" spans="10:10" ht="12.75" customHeight="1">
      <c r="J628" s="10"/>
    </row>
    <row r="629" spans="10:10" ht="12.75" customHeight="1">
      <c r="J629" s="10"/>
    </row>
    <row r="630" spans="10:10" ht="12.75" customHeight="1">
      <c r="J630" s="10"/>
    </row>
    <row r="631" spans="10:10" ht="12.75" customHeight="1">
      <c r="J631" s="10"/>
    </row>
    <row r="632" spans="10:10" ht="12.75" customHeight="1">
      <c r="J632" s="10"/>
    </row>
    <row r="633" spans="10:10" ht="12.75" customHeight="1">
      <c r="J633" s="10"/>
    </row>
    <row r="634" spans="10:10" ht="12.75" customHeight="1">
      <c r="J634" s="10"/>
    </row>
    <row r="635" spans="10:10" ht="12.75" customHeight="1">
      <c r="J635" s="10"/>
    </row>
    <row r="636" spans="10:10" ht="12.75" customHeight="1">
      <c r="J636" s="10"/>
    </row>
    <row r="637" spans="10:10" ht="12.75" customHeight="1">
      <c r="J637" s="10"/>
    </row>
    <row r="638" spans="10:10" ht="12.75" customHeight="1">
      <c r="J638" s="10"/>
    </row>
    <row r="639" spans="10:10" ht="12.75" customHeight="1">
      <c r="J639" s="10"/>
    </row>
    <row r="640" spans="10:10" ht="12.75" customHeight="1">
      <c r="J640" s="10"/>
    </row>
    <row r="641" spans="10:10" ht="12.75" customHeight="1">
      <c r="J641" s="10"/>
    </row>
    <row r="642" spans="10:10" ht="12.75" customHeight="1">
      <c r="J642" s="10"/>
    </row>
    <row r="643" spans="10:10" ht="12.75" customHeight="1">
      <c r="J643" s="10"/>
    </row>
    <row r="644" spans="10:10" ht="12.75" customHeight="1">
      <c r="J644" s="10"/>
    </row>
    <row r="645" spans="10:10" ht="12.75" customHeight="1">
      <c r="J645" s="10"/>
    </row>
    <row r="646" spans="10:10" ht="12.75" customHeight="1">
      <c r="J646" s="10"/>
    </row>
    <row r="647" spans="10:10" ht="12.75" customHeight="1">
      <c r="J647" s="10"/>
    </row>
    <row r="648" spans="10:10" ht="12.75" customHeight="1">
      <c r="J648" s="10"/>
    </row>
    <row r="649" spans="10:10" ht="12.75" customHeight="1">
      <c r="J649" s="10"/>
    </row>
    <row r="650" spans="10:10" ht="12.75" customHeight="1">
      <c r="J650" s="10"/>
    </row>
    <row r="651" spans="10:10" ht="12.75" customHeight="1">
      <c r="J651" s="10"/>
    </row>
    <row r="652" spans="10:10" ht="12.75" customHeight="1">
      <c r="J652" s="10"/>
    </row>
    <row r="653" spans="10:10" ht="12.75" customHeight="1">
      <c r="J653" s="10"/>
    </row>
    <row r="654" spans="10:10" ht="12.75" customHeight="1">
      <c r="J654" s="10"/>
    </row>
    <row r="655" spans="10:10" ht="12.75" customHeight="1">
      <c r="J655" s="10"/>
    </row>
    <row r="656" spans="10:10" ht="12.75" customHeight="1">
      <c r="J656" s="10"/>
    </row>
    <row r="657" spans="10:10" ht="12.75" customHeight="1">
      <c r="J657" s="10"/>
    </row>
    <row r="658" spans="10:10" ht="12.75" customHeight="1">
      <c r="J658" s="10"/>
    </row>
    <row r="659" spans="10:10" ht="12.75" customHeight="1">
      <c r="J659" s="10"/>
    </row>
    <row r="660" spans="10:10" ht="12.75" customHeight="1">
      <c r="J660" s="10"/>
    </row>
    <row r="661" spans="10:10" ht="12.75" customHeight="1">
      <c r="J661" s="10"/>
    </row>
    <row r="662" spans="10:10" ht="12.75" customHeight="1">
      <c r="J662" s="10"/>
    </row>
    <row r="663" spans="10:10" ht="12.75" customHeight="1">
      <c r="J663" s="10"/>
    </row>
    <row r="664" spans="10:10" ht="12.75" customHeight="1">
      <c r="J664" s="10"/>
    </row>
    <row r="665" spans="10:10" ht="12.75" customHeight="1">
      <c r="J665" s="10"/>
    </row>
    <row r="666" spans="10:10" ht="12.75" customHeight="1">
      <c r="J666" s="10"/>
    </row>
    <row r="667" spans="10:10" ht="12.75" customHeight="1">
      <c r="J667" s="10"/>
    </row>
    <row r="668" spans="10:10" ht="12.75" customHeight="1">
      <c r="J668" s="10"/>
    </row>
    <row r="669" spans="10:10" ht="12.75" customHeight="1">
      <c r="J669" s="10"/>
    </row>
    <row r="670" spans="10:10" ht="12.75" customHeight="1">
      <c r="J670" s="10"/>
    </row>
    <row r="671" spans="10:10" ht="12.75" customHeight="1">
      <c r="J671" s="10"/>
    </row>
    <row r="672" spans="10:10" ht="12.75" customHeight="1">
      <c r="J672" s="10"/>
    </row>
    <row r="673" spans="10:10" ht="12.75" customHeight="1">
      <c r="J673" s="10"/>
    </row>
    <row r="674" spans="10:10" ht="12.75" customHeight="1">
      <c r="J674" s="10"/>
    </row>
    <row r="675" spans="10:10" ht="12.75" customHeight="1">
      <c r="J675" s="10"/>
    </row>
    <row r="676" spans="10:10" ht="12.75" customHeight="1">
      <c r="J676" s="10"/>
    </row>
    <row r="677" spans="10:10" ht="12.75" customHeight="1">
      <c r="J677" s="10"/>
    </row>
    <row r="678" spans="10:10" ht="12.75" customHeight="1">
      <c r="J678" s="10"/>
    </row>
    <row r="679" spans="10:10" ht="12.75" customHeight="1">
      <c r="J679" s="10"/>
    </row>
    <row r="680" spans="10:10" ht="12.75" customHeight="1">
      <c r="J680" s="10"/>
    </row>
    <row r="681" spans="10:10" ht="12.75" customHeight="1">
      <c r="J681" s="10"/>
    </row>
    <row r="682" spans="10:10" ht="12.75" customHeight="1">
      <c r="J682" s="10"/>
    </row>
    <row r="683" spans="10:10" ht="12.75" customHeight="1">
      <c r="J683" s="10"/>
    </row>
    <row r="684" spans="10:10" ht="12.75" customHeight="1">
      <c r="J684" s="10"/>
    </row>
    <row r="685" spans="10:10" ht="12.75" customHeight="1">
      <c r="J685" s="10"/>
    </row>
    <row r="686" spans="10:10" ht="12.75" customHeight="1">
      <c r="J686" s="10"/>
    </row>
    <row r="687" spans="10:10" ht="12.75" customHeight="1">
      <c r="J687" s="10"/>
    </row>
    <row r="688" spans="10:10" ht="12.75" customHeight="1">
      <c r="J688" s="10"/>
    </row>
    <row r="689" spans="10:10" ht="12.75" customHeight="1">
      <c r="J689" s="10"/>
    </row>
    <row r="690" spans="10:10" ht="12.75" customHeight="1">
      <c r="J690" s="10"/>
    </row>
    <row r="691" spans="10:10" ht="12.75" customHeight="1">
      <c r="J691" s="10"/>
    </row>
    <row r="692" spans="10:10" ht="12.75" customHeight="1">
      <c r="J692" s="10"/>
    </row>
    <row r="693" spans="10:10" ht="12.75" customHeight="1">
      <c r="J693" s="10"/>
    </row>
    <row r="694" spans="10:10" ht="12.75" customHeight="1">
      <c r="J694" s="10"/>
    </row>
    <row r="695" spans="10:10" ht="12.75" customHeight="1">
      <c r="J695" s="10"/>
    </row>
    <row r="696" spans="10:10" ht="12.75" customHeight="1">
      <c r="J696" s="10"/>
    </row>
    <row r="697" spans="10:10" ht="12.75" customHeight="1">
      <c r="J697" s="10"/>
    </row>
    <row r="698" spans="10:10" ht="12.75" customHeight="1">
      <c r="J698" s="10"/>
    </row>
    <row r="699" spans="10:10" ht="12.75" customHeight="1">
      <c r="J699" s="10"/>
    </row>
    <row r="700" spans="10:10" ht="12.75" customHeight="1">
      <c r="J700" s="10"/>
    </row>
    <row r="701" spans="10:10" ht="12.75" customHeight="1">
      <c r="J701" s="10"/>
    </row>
    <row r="702" spans="10:10" ht="12.75" customHeight="1">
      <c r="J702" s="10"/>
    </row>
    <row r="703" spans="10:10" ht="12.75" customHeight="1">
      <c r="J703" s="10"/>
    </row>
    <row r="704" spans="10:10" ht="12.75" customHeight="1">
      <c r="J704" s="10"/>
    </row>
    <row r="705" spans="10:10" ht="12.75" customHeight="1">
      <c r="J705" s="10"/>
    </row>
    <row r="706" spans="10:10" ht="12.75" customHeight="1">
      <c r="J706" s="10"/>
    </row>
    <row r="707" spans="10:10" ht="12.75" customHeight="1">
      <c r="J707" s="10"/>
    </row>
    <row r="708" spans="10:10" ht="12.75" customHeight="1">
      <c r="J708" s="10"/>
    </row>
    <row r="709" spans="10:10" ht="12.75" customHeight="1">
      <c r="J709" s="10"/>
    </row>
    <row r="710" spans="10:10" ht="12.75" customHeight="1">
      <c r="J710" s="10"/>
    </row>
    <row r="711" spans="10:10" ht="12.75" customHeight="1">
      <c r="J711" s="10"/>
    </row>
    <row r="712" spans="10:10" ht="12.75" customHeight="1">
      <c r="J712" s="10"/>
    </row>
    <row r="713" spans="10:10" ht="12.75" customHeight="1">
      <c r="J713" s="10"/>
    </row>
    <row r="714" spans="10:10" ht="12.75" customHeight="1">
      <c r="J714" s="10"/>
    </row>
    <row r="715" spans="10:10" ht="12.75" customHeight="1">
      <c r="J715" s="10"/>
    </row>
    <row r="716" spans="10:10" ht="12.75" customHeight="1">
      <c r="J716" s="10"/>
    </row>
    <row r="717" spans="10:10" ht="12.75" customHeight="1">
      <c r="J717" s="10"/>
    </row>
    <row r="718" spans="10:10" ht="12.75" customHeight="1">
      <c r="J718" s="10"/>
    </row>
    <row r="719" spans="10:10" ht="12.75" customHeight="1">
      <c r="J719" s="10"/>
    </row>
    <row r="720" spans="10:10" ht="12.75" customHeight="1">
      <c r="J720" s="10"/>
    </row>
    <row r="721" spans="10:10" ht="12.75" customHeight="1">
      <c r="J721" s="10"/>
    </row>
    <row r="722" spans="10:10" ht="12.75" customHeight="1">
      <c r="J722" s="10"/>
    </row>
    <row r="723" spans="10:10" ht="12.75" customHeight="1">
      <c r="J723" s="10"/>
    </row>
    <row r="724" spans="10:10" ht="12.75" customHeight="1">
      <c r="J724" s="10"/>
    </row>
    <row r="725" spans="10:10" ht="12.75" customHeight="1">
      <c r="J725" s="10"/>
    </row>
    <row r="726" spans="10:10" ht="12.75" customHeight="1">
      <c r="J726" s="10"/>
    </row>
    <row r="727" spans="10:10" ht="12.75" customHeight="1">
      <c r="J727" s="10"/>
    </row>
    <row r="728" spans="10:10" ht="12.75" customHeight="1">
      <c r="J728" s="10"/>
    </row>
    <row r="729" spans="10:10" ht="12.75" customHeight="1">
      <c r="J729" s="10"/>
    </row>
    <row r="730" spans="10:10" ht="12.75" customHeight="1">
      <c r="J730" s="10"/>
    </row>
    <row r="731" spans="10:10" ht="12.75" customHeight="1">
      <c r="J731" s="10"/>
    </row>
    <row r="732" spans="10:10" ht="12.75" customHeight="1">
      <c r="J732" s="10"/>
    </row>
    <row r="733" spans="10:10" ht="12.75" customHeight="1">
      <c r="J733" s="10"/>
    </row>
    <row r="734" spans="10:10" ht="12.75" customHeight="1">
      <c r="J734" s="10"/>
    </row>
    <row r="735" spans="10:10" ht="12.75" customHeight="1">
      <c r="J735" s="10"/>
    </row>
    <row r="736" spans="10:10" ht="12.75" customHeight="1">
      <c r="J736" s="10"/>
    </row>
    <row r="737" spans="10:10" ht="12.75" customHeight="1">
      <c r="J737" s="10"/>
    </row>
    <row r="738" spans="10:10" ht="12.75" customHeight="1">
      <c r="J738" s="10"/>
    </row>
    <row r="739" spans="10:10" ht="12.75" customHeight="1">
      <c r="J739" s="10"/>
    </row>
    <row r="740" spans="10:10" ht="12.75" customHeight="1">
      <c r="J740" s="10"/>
    </row>
    <row r="741" spans="10:10" ht="12.75" customHeight="1">
      <c r="J741" s="10"/>
    </row>
    <row r="742" spans="10:10" ht="12.75" customHeight="1">
      <c r="J742" s="10"/>
    </row>
    <row r="743" spans="10:10" ht="12.75" customHeight="1">
      <c r="J743" s="10"/>
    </row>
    <row r="744" spans="10:10" ht="12.75" customHeight="1">
      <c r="J744" s="10"/>
    </row>
    <row r="745" spans="10:10" ht="12.75" customHeight="1">
      <c r="J745" s="10"/>
    </row>
    <row r="746" spans="10:10" ht="12.75" customHeight="1">
      <c r="J746" s="10"/>
    </row>
    <row r="747" spans="10:10" ht="12.75" customHeight="1">
      <c r="J747" s="10"/>
    </row>
    <row r="748" spans="10:10" ht="12.75" customHeight="1">
      <c r="J748" s="10"/>
    </row>
    <row r="749" spans="10:10" ht="12.75" customHeight="1">
      <c r="J749" s="10"/>
    </row>
    <row r="750" spans="10:10" ht="12.75" customHeight="1">
      <c r="J750" s="10"/>
    </row>
    <row r="751" spans="10:10" ht="12.75" customHeight="1">
      <c r="J751" s="10"/>
    </row>
    <row r="752" spans="10:10" ht="12.75" customHeight="1">
      <c r="J752" s="10"/>
    </row>
    <row r="753" spans="10:10" ht="12.75" customHeight="1">
      <c r="J753" s="10"/>
    </row>
    <row r="754" spans="10:10" ht="12.75" customHeight="1">
      <c r="J754" s="10"/>
    </row>
    <row r="755" spans="10:10" ht="12.75" customHeight="1">
      <c r="J755" s="10"/>
    </row>
    <row r="756" spans="10:10" ht="12.75" customHeight="1">
      <c r="J756" s="10"/>
    </row>
    <row r="757" spans="10:10" ht="12.75" customHeight="1">
      <c r="J757" s="10"/>
    </row>
    <row r="758" spans="10:10" ht="12.75" customHeight="1">
      <c r="J758" s="10"/>
    </row>
    <row r="759" spans="10:10" ht="12.75" customHeight="1">
      <c r="J759" s="10"/>
    </row>
    <row r="760" spans="10:10" ht="12.75" customHeight="1">
      <c r="J760" s="10"/>
    </row>
    <row r="761" spans="10:10" ht="12.75" customHeight="1">
      <c r="J761" s="10"/>
    </row>
    <row r="762" spans="10:10" ht="12.75" customHeight="1">
      <c r="J762" s="10"/>
    </row>
    <row r="763" spans="10:10" ht="12.75" customHeight="1">
      <c r="J763" s="10"/>
    </row>
    <row r="764" spans="10:10" ht="12.75" customHeight="1">
      <c r="J764" s="10"/>
    </row>
    <row r="765" spans="10:10" ht="12.75" customHeight="1">
      <c r="J765" s="10"/>
    </row>
    <row r="766" spans="10:10" ht="12.75" customHeight="1">
      <c r="J766" s="10"/>
    </row>
    <row r="767" spans="10:10" ht="12.75" customHeight="1">
      <c r="J767" s="10"/>
    </row>
    <row r="768" spans="10:10" ht="12.75" customHeight="1">
      <c r="J768" s="10"/>
    </row>
    <row r="769" spans="10:10" ht="12.75" customHeight="1">
      <c r="J769" s="10"/>
    </row>
    <row r="770" spans="10:10" ht="12.75" customHeight="1">
      <c r="J770" s="10"/>
    </row>
    <row r="771" spans="10:10" ht="12.75" customHeight="1">
      <c r="J771" s="10"/>
    </row>
    <row r="772" spans="10:10" ht="12.75" customHeight="1">
      <c r="J772" s="10"/>
    </row>
    <row r="773" spans="10:10" ht="12.75" customHeight="1">
      <c r="J773" s="10"/>
    </row>
    <row r="774" spans="10:10" ht="12.75" customHeight="1">
      <c r="J774" s="10"/>
    </row>
    <row r="775" spans="10:10" ht="12.75" customHeight="1">
      <c r="J775" s="10"/>
    </row>
    <row r="776" spans="10:10" ht="12.75" customHeight="1">
      <c r="J776" s="10"/>
    </row>
    <row r="777" spans="10:10" ht="12.75" customHeight="1">
      <c r="J777" s="10"/>
    </row>
    <row r="778" spans="10:10" ht="12.75" customHeight="1">
      <c r="J778" s="10"/>
    </row>
    <row r="779" spans="10:10" ht="12.75" customHeight="1">
      <c r="J779" s="10"/>
    </row>
    <row r="780" spans="10:10" ht="12.75" customHeight="1">
      <c r="J780" s="10"/>
    </row>
    <row r="781" spans="10:10" ht="12.75" customHeight="1">
      <c r="J781" s="10"/>
    </row>
    <row r="782" spans="10:10" ht="12.75" customHeight="1">
      <c r="J782" s="10"/>
    </row>
    <row r="783" spans="10:10" ht="12.75" customHeight="1">
      <c r="J783" s="10"/>
    </row>
    <row r="784" spans="10:10" ht="12.75" customHeight="1">
      <c r="J784" s="10"/>
    </row>
    <row r="785" spans="10:10" ht="12.75" customHeight="1">
      <c r="J785" s="10"/>
    </row>
    <row r="786" spans="10:10" ht="12.75" customHeight="1">
      <c r="J786" s="10"/>
    </row>
    <row r="787" spans="10:10" ht="12.75" customHeight="1">
      <c r="J787" s="10"/>
    </row>
    <row r="788" spans="10:10" ht="12.75" customHeight="1">
      <c r="J788" s="10"/>
    </row>
    <row r="789" spans="10:10" ht="12.75" customHeight="1">
      <c r="J789" s="10"/>
    </row>
    <row r="790" spans="10:10" ht="12.75" customHeight="1">
      <c r="J790" s="10"/>
    </row>
    <row r="791" spans="10:10" ht="12.75" customHeight="1">
      <c r="J791" s="10"/>
    </row>
    <row r="792" spans="10:10" ht="12.75" customHeight="1">
      <c r="J792" s="10"/>
    </row>
    <row r="793" spans="10:10" ht="12.75" customHeight="1">
      <c r="J793" s="10"/>
    </row>
    <row r="794" spans="10:10" ht="12.75" customHeight="1">
      <c r="J794" s="10"/>
    </row>
    <row r="795" spans="10:10" ht="12.75" customHeight="1">
      <c r="J795" s="10"/>
    </row>
    <row r="796" spans="10:10" ht="12.75" customHeight="1">
      <c r="J796" s="10"/>
    </row>
    <row r="797" spans="10:10" ht="12.75" customHeight="1">
      <c r="J797" s="10"/>
    </row>
    <row r="798" spans="10:10" ht="12.75" customHeight="1">
      <c r="J798" s="10"/>
    </row>
    <row r="799" spans="10:10" ht="12.75" customHeight="1">
      <c r="J799" s="10"/>
    </row>
    <row r="800" spans="10:10" ht="12.75" customHeight="1">
      <c r="J800" s="10"/>
    </row>
    <row r="801" spans="10:10" ht="12.75" customHeight="1">
      <c r="J801" s="10"/>
    </row>
    <row r="802" spans="10:10" ht="12.75" customHeight="1">
      <c r="J802" s="10"/>
    </row>
    <row r="803" spans="10:10" ht="12.75" customHeight="1">
      <c r="J803" s="10"/>
    </row>
    <row r="804" spans="10:10" ht="12.75" customHeight="1">
      <c r="J804" s="10"/>
    </row>
    <row r="805" spans="10:10" ht="12.75" customHeight="1">
      <c r="J805" s="10"/>
    </row>
    <row r="806" spans="10:10" ht="12.75" customHeight="1">
      <c r="J806" s="10"/>
    </row>
    <row r="807" spans="10:10" ht="12.75" customHeight="1">
      <c r="J807" s="10"/>
    </row>
    <row r="808" spans="10:10" ht="12.75" customHeight="1">
      <c r="J808" s="10"/>
    </row>
    <row r="809" spans="10:10" ht="12.75" customHeight="1">
      <c r="J809" s="10"/>
    </row>
    <row r="810" spans="10:10" ht="12.75" customHeight="1">
      <c r="J810" s="10"/>
    </row>
    <row r="811" spans="10:10" ht="12.75" customHeight="1">
      <c r="J811" s="10"/>
    </row>
    <row r="812" spans="10:10" ht="12.75" customHeight="1">
      <c r="J812" s="10"/>
    </row>
    <row r="813" spans="10:10" ht="12.75" customHeight="1">
      <c r="J813" s="10"/>
    </row>
    <row r="814" spans="10:10" ht="12.75" customHeight="1">
      <c r="J814" s="10"/>
    </row>
    <row r="815" spans="10:10" ht="12.75" customHeight="1">
      <c r="J815" s="10"/>
    </row>
    <row r="816" spans="10:10" ht="12.75" customHeight="1">
      <c r="J816" s="10"/>
    </row>
    <row r="817" spans="10:10" ht="12.75" customHeight="1">
      <c r="J817" s="10"/>
    </row>
    <row r="818" spans="10:10" ht="12.75" customHeight="1">
      <c r="J818" s="10"/>
    </row>
    <row r="819" spans="10:10" ht="12.75" customHeight="1">
      <c r="J819" s="10"/>
    </row>
    <row r="820" spans="10:10" ht="12.75" customHeight="1">
      <c r="J820" s="10"/>
    </row>
    <row r="821" spans="10:10" ht="12.75" customHeight="1">
      <c r="J821" s="10"/>
    </row>
    <row r="822" spans="10:10" ht="12.75" customHeight="1">
      <c r="J822" s="10"/>
    </row>
    <row r="823" spans="10:10" ht="12.75" customHeight="1">
      <c r="J823" s="10"/>
    </row>
    <row r="824" spans="10:10" ht="12.75" customHeight="1">
      <c r="J824" s="10"/>
    </row>
    <row r="825" spans="10:10" ht="12.75" customHeight="1">
      <c r="J825" s="10"/>
    </row>
    <row r="826" spans="10:10" ht="12.75" customHeight="1">
      <c r="J826" s="10"/>
    </row>
    <row r="827" spans="10:10" ht="12.75" customHeight="1">
      <c r="J827" s="10"/>
    </row>
    <row r="828" spans="10:10" ht="12.75" customHeight="1">
      <c r="J828" s="10"/>
    </row>
    <row r="829" spans="10:10" ht="12.75" customHeight="1">
      <c r="J829" s="10"/>
    </row>
    <row r="830" spans="10:10" ht="12.75" customHeight="1">
      <c r="J830" s="10"/>
    </row>
    <row r="831" spans="10:10" ht="12.75" customHeight="1">
      <c r="J831" s="10"/>
    </row>
    <row r="832" spans="10:10" ht="12.75" customHeight="1">
      <c r="J832" s="10"/>
    </row>
    <row r="833" spans="10:10" ht="12.75" customHeight="1">
      <c r="J833" s="10"/>
    </row>
    <row r="834" spans="10:10" ht="12.75" customHeight="1">
      <c r="J834" s="10"/>
    </row>
    <row r="835" spans="10:10" ht="12.75" customHeight="1">
      <c r="J835" s="10"/>
    </row>
    <row r="836" spans="10:10" ht="12.75" customHeight="1">
      <c r="J836" s="10"/>
    </row>
    <row r="837" spans="10:10" ht="12.75" customHeight="1">
      <c r="J837" s="10"/>
    </row>
    <row r="838" spans="10:10" ht="12.75" customHeight="1">
      <c r="J838" s="10"/>
    </row>
    <row r="839" spans="10:10" ht="12.75" customHeight="1">
      <c r="J839" s="10"/>
    </row>
    <row r="840" spans="10:10" ht="12.75" customHeight="1">
      <c r="J840" s="10"/>
    </row>
    <row r="841" spans="10:10" ht="12.75" customHeight="1">
      <c r="J841" s="10"/>
    </row>
    <row r="842" spans="10:10" ht="12.75" customHeight="1">
      <c r="J842" s="10"/>
    </row>
    <row r="843" spans="10:10" ht="12.75" customHeight="1">
      <c r="J843" s="10"/>
    </row>
    <row r="844" spans="10:10" ht="12.75" customHeight="1">
      <c r="J844" s="10"/>
    </row>
    <row r="845" spans="10:10" ht="12.75" customHeight="1">
      <c r="J845" s="10"/>
    </row>
    <row r="846" spans="10:10" ht="12.75" customHeight="1">
      <c r="J846" s="10"/>
    </row>
    <row r="847" spans="10:10" ht="12.75" customHeight="1">
      <c r="J847" s="10"/>
    </row>
    <row r="848" spans="10:10" ht="12.75" customHeight="1">
      <c r="J848" s="10"/>
    </row>
    <row r="849" spans="10:10" ht="12.75" customHeight="1">
      <c r="J849" s="10"/>
    </row>
    <row r="850" spans="10:10" ht="12.75" customHeight="1">
      <c r="J850" s="10"/>
    </row>
    <row r="851" spans="10:10" ht="12.75" customHeight="1">
      <c r="J851" s="10"/>
    </row>
    <row r="852" spans="10:10" ht="12.75" customHeight="1">
      <c r="J852" s="10"/>
    </row>
    <row r="853" spans="10:10" ht="12.75" customHeight="1">
      <c r="J853" s="10"/>
    </row>
    <row r="854" spans="10:10" ht="12.75" customHeight="1">
      <c r="J854" s="10"/>
    </row>
    <row r="855" spans="10:10" ht="12.75" customHeight="1">
      <c r="J855" s="10"/>
    </row>
    <row r="856" spans="10:10" ht="12.75" customHeight="1">
      <c r="J856" s="10"/>
    </row>
    <row r="857" spans="10:10" ht="12.75" customHeight="1">
      <c r="J857" s="10"/>
    </row>
    <row r="858" spans="10:10" ht="12.75" customHeight="1">
      <c r="J858" s="10"/>
    </row>
    <row r="859" spans="10:10" ht="12.75" customHeight="1">
      <c r="J859" s="10"/>
    </row>
    <row r="860" spans="10:10" ht="12.75" customHeight="1">
      <c r="J860" s="10"/>
    </row>
    <row r="861" spans="10:10" ht="12.75" customHeight="1">
      <c r="J861" s="10"/>
    </row>
    <row r="862" spans="10:10" ht="12.75" customHeight="1">
      <c r="J862" s="10"/>
    </row>
    <row r="863" spans="10:10" ht="12.75" customHeight="1">
      <c r="J863" s="10"/>
    </row>
    <row r="864" spans="10:10" ht="12.75" customHeight="1">
      <c r="J864" s="10"/>
    </row>
    <row r="865" spans="10:10" ht="12.75" customHeight="1">
      <c r="J865" s="10"/>
    </row>
    <row r="866" spans="10:10" ht="12.75" customHeight="1">
      <c r="J866" s="10"/>
    </row>
    <row r="867" spans="10:10" ht="12.75" customHeight="1">
      <c r="J867" s="10"/>
    </row>
    <row r="868" spans="10:10" ht="12.75" customHeight="1">
      <c r="J868" s="10"/>
    </row>
    <row r="869" spans="10:10" ht="12.75" customHeight="1">
      <c r="J869" s="10"/>
    </row>
    <row r="870" spans="10:10" ht="12.75" customHeight="1">
      <c r="J870" s="10"/>
    </row>
    <row r="871" spans="10:10" ht="12.75" customHeight="1">
      <c r="J871" s="10"/>
    </row>
    <row r="872" spans="10:10" ht="12.75" customHeight="1">
      <c r="J872" s="10"/>
    </row>
    <row r="873" spans="10:10" ht="12.75" customHeight="1">
      <c r="J873" s="10"/>
    </row>
    <row r="874" spans="10:10" ht="12.75" customHeight="1">
      <c r="J874" s="10"/>
    </row>
    <row r="875" spans="10:10" ht="12.75" customHeight="1">
      <c r="J875" s="10"/>
    </row>
    <row r="876" spans="10:10" ht="12.75" customHeight="1">
      <c r="J876" s="10"/>
    </row>
    <row r="877" spans="10:10" ht="12.75" customHeight="1">
      <c r="J877" s="10"/>
    </row>
    <row r="878" spans="10:10" ht="12.75" customHeight="1">
      <c r="J878" s="10"/>
    </row>
    <row r="879" spans="10:10" ht="12.75" customHeight="1">
      <c r="J879" s="10"/>
    </row>
    <row r="880" spans="10:10" ht="12.75" customHeight="1">
      <c r="J880" s="10"/>
    </row>
    <row r="881" spans="10:10" ht="12.75" customHeight="1">
      <c r="J881" s="10"/>
    </row>
    <row r="882" spans="10:10" ht="12.75" customHeight="1">
      <c r="J882" s="10"/>
    </row>
    <row r="883" spans="10:10" ht="12.75" customHeight="1">
      <c r="J883" s="10"/>
    </row>
    <row r="884" spans="10:10" ht="12.75" customHeight="1">
      <c r="J884" s="10"/>
    </row>
    <row r="885" spans="10:10" ht="12.75" customHeight="1">
      <c r="J885" s="10"/>
    </row>
    <row r="886" spans="10:10" ht="12.75" customHeight="1">
      <c r="J886" s="10"/>
    </row>
    <row r="887" spans="10:10" ht="12.75" customHeight="1">
      <c r="J887" s="10"/>
    </row>
    <row r="888" spans="10:10" ht="12.75" customHeight="1">
      <c r="J888" s="10"/>
    </row>
    <row r="889" spans="10:10" ht="12.75" customHeight="1">
      <c r="J889" s="10"/>
    </row>
    <row r="890" spans="10:10" ht="12.75" customHeight="1">
      <c r="J890" s="10"/>
    </row>
    <row r="891" spans="10:10" ht="12.75" customHeight="1">
      <c r="J891" s="10"/>
    </row>
    <row r="892" spans="10:10" ht="12.75" customHeight="1">
      <c r="J892" s="10"/>
    </row>
    <row r="893" spans="10:10" ht="12.75" customHeight="1">
      <c r="J893" s="10"/>
    </row>
    <row r="894" spans="10:10" ht="12.75" customHeight="1">
      <c r="J894" s="10"/>
    </row>
    <row r="895" spans="10:10" ht="12.75" customHeight="1">
      <c r="J895" s="10"/>
    </row>
    <row r="896" spans="10:10" ht="12.75" customHeight="1">
      <c r="J896" s="10"/>
    </row>
    <row r="897" spans="10:10" ht="12.75" customHeight="1">
      <c r="J897" s="10"/>
    </row>
    <row r="898" spans="10:10" ht="12.75" customHeight="1">
      <c r="J898" s="10"/>
    </row>
    <row r="899" spans="10:10" ht="12.75" customHeight="1">
      <c r="J899" s="10"/>
    </row>
    <row r="900" spans="10:10" ht="12.75" customHeight="1">
      <c r="J900" s="10"/>
    </row>
    <row r="901" spans="10:10" ht="12.75" customHeight="1">
      <c r="J901" s="10"/>
    </row>
    <row r="902" spans="10:10" ht="12.75" customHeight="1">
      <c r="J902" s="10"/>
    </row>
    <row r="903" spans="10:10" ht="12.75" customHeight="1">
      <c r="J903" s="10"/>
    </row>
    <row r="904" spans="10:10" ht="12.75" customHeight="1">
      <c r="J904" s="10"/>
    </row>
    <row r="905" spans="10:10" ht="12.75" customHeight="1">
      <c r="J905" s="10"/>
    </row>
    <row r="906" spans="10:10" ht="12.75" customHeight="1">
      <c r="J906" s="10"/>
    </row>
    <row r="907" spans="10:10" ht="12.75" customHeight="1">
      <c r="J907" s="10"/>
    </row>
    <row r="908" spans="10:10" ht="12.75" customHeight="1">
      <c r="J908" s="10"/>
    </row>
    <row r="909" spans="10:10" ht="12.75" customHeight="1">
      <c r="J909" s="10"/>
    </row>
    <row r="910" spans="10:10" ht="12.75" customHeight="1">
      <c r="J910" s="10"/>
    </row>
    <row r="911" spans="10:10" ht="12.75" customHeight="1">
      <c r="J911" s="10"/>
    </row>
    <row r="912" spans="10:10" ht="12.75" customHeight="1">
      <c r="J912" s="10"/>
    </row>
    <row r="913" spans="10:10" ht="12.75" customHeight="1">
      <c r="J913" s="10"/>
    </row>
    <row r="914" spans="10:10" ht="12.75" customHeight="1">
      <c r="J914" s="10"/>
    </row>
    <row r="915" spans="10:10" ht="12.75" customHeight="1">
      <c r="J915" s="10"/>
    </row>
    <row r="916" spans="10:10" ht="12.75" customHeight="1">
      <c r="J916" s="10"/>
    </row>
    <row r="917" spans="10:10" ht="12.75" customHeight="1">
      <c r="J917" s="10"/>
    </row>
    <row r="918" spans="10:10" ht="12.75" customHeight="1">
      <c r="J918" s="10"/>
    </row>
    <row r="919" spans="10:10" ht="12.75" customHeight="1">
      <c r="J919" s="10"/>
    </row>
    <row r="920" spans="10:10" ht="12.75" customHeight="1">
      <c r="J920" s="10"/>
    </row>
    <row r="921" spans="10:10" ht="12.75" customHeight="1">
      <c r="J921" s="10"/>
    </row>
    <row r="922" spans="10:10" ht="12.75" customHeight="1">
      <c r="J922" s="10"/>
    </row>
    <row r="923" spans="10:10" ht="12.75" customHeight="1">
      <c r="J923" s="10"/>
    </row>
    <row r="924" spans="10:10" ht="12.75" customHeight="1">
      <c r="J924" s="10"/>
    </row>
    <row r="925" spans="10:10" ht="12.75" customHeight="1">
      <c r="J925" s="10"/>
    </row>
    <row r="926" spans="10:10" ht="12.75" customHeight="1">
      <c r="J926" s="10"/>
    </row>
    <row r="927" spans="10:10" ht="12.75" customHeight="1">
      <c r="J927" s="10"/>
    </row>
    <row r="928" spans="10:10" ht="12.75" customHeight="1">
      <c r="J928" s="10"/>
    </row>
    <row r="929" spans="10:10" ht="12.75" customHeight="1">
      <c r="J929" s="10"/>
    </row>
    <row r="930" spans="10:10" ht="12.75" customHeight="1">
      <c r="J930" s="10"/>
    </row>
    <row r="931" spans="10:10" ht="12.75" customHeight="1">
      <c r="J931" s="10"/>
    </row>
    <row r="932" spans="10:10" ht="12.75" customHeight="1">
      <c r="J932" s="10"/>
    </row>
    <row r="933" spans="10:10" ht="12.75" customHeight="1">
      <c r="J933" s="10"/>
    </row>
    <row r="934" spans="10:10" ht="12.75" customHeight="1">
      <c r="J934" s="10"/>
    </row>
    <row r="935" spans="10:10" ht="12.75" customHeight="1">
      <c r="J935" s="10"/>
    </row>
    <row r="936" spans="10:10" ht="12.75" customHeight="1">
      <c r="J936" s="10"/>
    </row>
    <row r="937" spans="10:10" ht="12.75" customHeight="1">
      <c r="J937" s="10"/>
    </row>
    <row r="938" spans="10:10" ht="12.75" customHeight="1">
      <c r="J938" s="10"/>
    </row>
    <row r="939" spans="10:10" ht="12.75" customHeight="1">
      <c r="J939" s="10"/>
    </row>
    <row r="940" spans="10:10" ht="12.75" customHeight="1">
      <c r="J940" s="10"/>
    </row>
    <row r="941" spans="10:10" ht="12.75" customHeight="1">
      <c r="J941" s="10"/>
    </row>
    <row r="942" spans="10:10" ht="12.75" customHeight="1">
      <c r="J942" s="10"/>
    </row>
    <row r="943" spans="10:10" ht="12.75" customHeight="1">
      <c r="J943" s="10"/>
    </row>
    <row r="944" spans="10:10" ht="12.75" customHeight="1">
      <c r="J944" s="10"/>
    </row>
    <row r="945" spans="10:10" ht="12.75" customHeight="1">
      <c r="J945" s="10"/>
    </row>
    <row r="946" spans="10:10" ht="12.75" customHeight="1">
      <c r="J946" s="10"/>
    </row>
    <row r="947" spans="10:10" ht="12.75" customHeight="1">
      <c r="J947" s="10"/>
    </row>
    <row r="948" spans="10:10" ht="12.75" customHeight="1">
      <c r="J948" s="10"/>
    </row>
    <row r="949" spans="10:10" ht="12.75" customHeight="1">
      <c r="J949" s="10"/>
    </row>
    <row r="950" spans="10:10" ht="12.75" customHeight="1">
      <c r="J950" s="10"/>
    </row>
    <row r="951" spans="10:10" ht="12.75" customHeight="1">
      <c r="J951" s="10"/>
    </row>
    <row r="952" spans="10:10" ht="12.75" customHeight="1">
      <c r="J952" s="10"/>
    </row>
    <row r="953" spans="10:10" ht="12.75" customHeight="1">
      <c r="J953" s="10"/>
    </row>
    <row r="954" spans="10:10" ht="12.75" customHeight="1">
      <c r="J954" s="10"/>
    </row>
    <row r="955" spans="10:10" ht="12.75" customHeight="1">
      <c r="J955" s="10"/>
    </row>
    <row r="956" spans="10:10" ht="12.75" customHeight="1">
      <c r="J956" s="10"/>
    </row>
    <row r="957" spans="10:10" ht="12.75" customHeight="1">
      <c r="J957" s="10"/>
    </row>
    <row r="958" spans="10:10" ht="12.75" customHeight="1">
      <c r="J958" s="10"/>
    </row>
    <row r="959" spans="10:10" ht="12.75" customHeight="1">
      <c r="J959" s="10"/>
    </row>
    <row r="960" spans="10:10" ht="12.75" customHeight="1">
      <c r="J960" s="10"/>
    </row>
    <row r="961" spans="10:10" ht="12.75" customHeight="1">
      <c r="J961" s="10"/>
    </row>
    <row r="962" spans="10:10" ht="12.75" customHeight="1">
      <c r="J962" s="10"/>
    </row>
    <row r="963" spans="10:10" ht="12.75" customHeight="1">
      <c r="J963" s="10"/>
    </row>
    <row r="964" spans="10:10" ht="12.75" customHeight="1">
      <c r="J964" s="10"/>
    </row>
    <row r="965" spans="10:10" ht="12.75" customHeight="1">
      <c r="J965" s="10"/>
    </row>
    <row r="966" spans="10:10" ht="12.75" customHeight="1">
      <c r="J966" s="10"/>
    </row>
    <row r="967" spans="10:10" ht="12.75" customHeight="1">
      <c r="J967" s="10"/>
    </row>
    <row r="968" spans="10:10" ht="12.75" customHeight="1">
      <c r="J968" s="10"/>
    </row>
    <row r="969" spans="10:10" ht="12.75" customHeight="1">
      <c r="J969" s="10"/>
    </row>
    <row r="970" spans="10:10" ht="12.75" customHeight="1">
      <c r="J970" s="10"/>
    </row>
    <row r="971" spans="10:10" ht="12.75" customHeight="1">
      <c r="J971" s="10"/>
    </row>
    <row r="972" spans="10:10" ht="12.75" customHeight="1">
      <c r="J972" s="10"/>
    </row>
    <row r="973" spans="10:10" ht="12.75" customHeight="1">
      <c r="J973" s="10"/>
    </row>
    <row r="974" spans="10:10" ht="12.75" customHeight="1">
      <c r="J974" s="10"/>
    </row>
    <row r="975" spans="10:10" ht="12.75" customHeight="1">
      <c r="J975" s="10"/>
    </row>
    <row r="976" spans="10:10" ht="12.75" customHeight="1">
      <c r="J976" s="10"/>
    </row>
    <row r="977" spans="10:10" ht="12.75" customHeight="1">
      <c r="J977" s="10"/>
    </row>
    <row r="978" spans="10:10" ht="12.75" customHeight="1">
      <c r="J978" s="10"/>
    </row>
    <row r="979" spans="10:10" ht="12.75" customHeight="1">
      <c r="J979" s="10"/>
    </row>
    <row r="980" spans="10:10" ht="12.75" customHeight="1">
      <c r="J980" s="10"/>
    </row>
    <row r="981" spans="10:10" ht="12.75" customHeight="1">
      <c r="J981" s="10"/>
    </row>
    <row r="982" spans="10:10" ht="12.75" customHeight="1">
      <c r="J982" s="10"/>
    </row>
    <row r="983" spans="10:10" ht="12.75" customHeight="1">
      <c r="J983" s="10"/>
    </row>
    <row r="984" spans="10:10" ht="12.75" customHeight="1">
      <c r="J984" s="10"/>
    </row>
    <row r="985" spans="10:10" ht="12.75" customHeight="1">
      <c r="J985" s="10"/>
    </row>
    <row r="986" spans="10:10" ht="12.75" customHeight="1">
      <c r="J986" s="10"/>
    </row>
    <row r="987" spans="10:10" ht="12.75" customHeight="1">
      <c r="J987" s="10"/>
    </row>
    <row r="988" spans="10:10" ht="12.75" customHeight="1">
      <c r="J988" s="10"/>
    </row>
    <row r="989" spans="10:10" ht="12.75" customHeight="1">
      <c r="J989" s="10"/>
    </row>
    <row r="990" spans="10:10" ht="12.75" customHeight="1">
      <c r="J990" s="10"/>
    </row>
    <row r="991" spans="10:10" ht="12.75" customHeight="1">
      <c r="J991" s="10"/>
    </row>
    <row r="992" spans="10:10" ht="12.75" customHeight="1">
      <c r="J992" s="10"/>
    </row>
    <row r="993" spans="10:10" ht="12.75" customHeight="1">
      <c r="J993" s="10"/>
    </row>
    <row r="994" spans="10:10" ht="12.75" customHeight="1">
      <c r="J994" s="10"/>
    </row>
    <row r="995" spans="10:10" ht="12.75" customHeight="1">
      <c r="J995" s="10"/>
    </row>
    <row r="996" spans="10:10" ht="12.75" customHeight="1">
      <c r="J996" s="10"/>
    </row>
    <row r="997" spans="10:10" ht="12.75" customHeight="1">
      <c r="J997" s="10"/>
    </row>
    <row r="998" spans="10:10" ht="12.75" customHeight="1">
      <c r="J998" s="10"/>
    </row>
    <row r="999" spans="10:10" ht="12.75" customHeight="1">
      <c r="J999" s="10"/>
    </row>
    <row r="1000" spans="10:10" ht="12.75" customHeight="1">
      <c r="J1000" s="10"/>
    </row>
  </sheetData>
  <sheetProtection sheet="1" objects="1" scenarios="1"/>
  <mergeCells count="980">
    <mergeCell ref="B394:B396"/>
    <mergeCell ref="C394:C396"/>
    <mergeCell ref="E394:F394"/>
    <mergeCell ref="D416:D417"/>
    <mergeCell ref="D418:D420"/>
    <mergeCell ref="E418:G420"/>
    <mergeCell ref="H419:I420"/>
    <mergeCell ref="J419:J420"/>
    <mergeCell ref="B401:B403"/>
    <mergeCell ref="B408:B410"/>
    <mergeCell ref="C408:C410"/>
    <mergeCell ref="D409:D410"/>
    <mergeCell ref="D411:D413"/>
    <mergeCell ref="B415:B417"/>
    <mergeCell ref="C415:C417"/>
    <mergeCell ref="H395:H396"/>
    <mergeCell ref="I395:I396"/>
    <mergeCell ref="J395:J396"/>
    <mergeCell ref="H397:I397"/>
    <mergeCell ref="H398:I399"/>
    <mergeCell ref="J398:J399"/>
    <mergeCell ref="I416:I417"/>
    <mergeCell ref="H418:I418"/>
    <mergeCell ref="I409:I410"/>
    <mergeCell ref="D390:D392"/>
    <mergeCell ref="E390:G392"/>
    <mergeCell ref="H391:I392"/>
    <mergeCell ref="J391:J392"/>
    <mergeCell ref="I388:I389"/>
    <mergeCell ref="J388:J389"/>
    <mergeCell ref="H390:I390"/>
    <mergeCell ref="B387:B389"/>
    <mergeCell ref="C387:C389"/>
    <mergeCell ref="E387:F387"/>
    <mergeCell ref="D388:D389"/>
    <mergeCell ref="E388:F389"/>
    <mergeCell ref="G388:G389"/>
    <mergeCell ref="H388:H389"/>
    <mergeCell ref="H411:I411"/>
    <mergeCell ref="E415:F415"/>
    <mergeCell ref="E416:F417"/>
    <mergeCell ref="G416:G417"/>
    <mergeCell ref="H416:H417"/>
    <mergeCell ref="J416:J417"/>
    <mergeCell ref="H402:H403"/>
    <mergeCell ref="I402:I403"/>
    <mergeCell ref="J402:J403"/>
    <mergeCell ref="H404:I404"/>
    <mergeCell ref="H405:I406"/>
    <mergeCell ref="J405:J406"/>
    <mergeCell ref="H412:I413"/>
    <mergeCell ref="J412:J413"/>
    <mergeCell ref="E402:F403"/>
    <mergeCell ref="E408:F408"/>
    <mergeCell ref="E409:F410"/>
    <mergeCell ref="G409:G410"/>
    <mergeCell ref="H409:H410"/>
    <mergeCell ref="J409:J410"/>
    <mergeCell ref="E411:G413"/>
    <mergeCell ref="D397:D399"/>
    <mergeCell ref="D404:D406"/>
    <mergeCell ref="D395:D396"/>
    <mergeCell ref="E395:F396"/>
    <mergeCell ref="E397:G399"/>
    <mergeCell ref="C401:C403"/>
    <mergeCell ref="E401:F401"/>
    <mergeCell ref="G402:G403"/>
    <mergeCell ref="E404:G406"/>
    <mergeCell ref="D402:D403"/>
    <mergeCell ref="G395:G396"/>
    <mergeCell ref="B359:B361"/>
    <mergeCell ref="C359:C361"/>
    <mergeCell ref="E359:F359"/>
    <mergeCell ref="D381:D382"/>
    <mergeCell ref="D383:D385"/>
    <mergeCell ref="E383:G385"/>
    <mergeCell ref="H384:I385"/>
    <mergeCell ref="J384:J385"/>
    <mergeCell ref="B366:B368"/>
    <mergeCell ref="B373:B375"/>
    <mergeCell ref="C373:C375"/>
    <mergeCell ref="D374:D375"/>
    <mergeCell ref="D376:D378"/>
    <mergeCell ref="B380:B382"/>
    <mergeCell ref="C380:C382"/>
    <mergeCell ref="H360:H361"/>
    <mergeCell ref="I360:I361"/>
    <mergeCell ref="J360:J361"/>
    <mergeCell ref="H362:I362"/>
    <mergeCell ref="H363:I364"/>
    <mergeCell ref="J363:J364"/>
    <mergeCell ref="I381:I382"/>
    <mergeCell ref="H383:I383"/>
    <mergeCell ref="I374:I375"/>
    <mergeCell ref="D355:D357"/>
    <mergeCell ref="E355:G357"/>
    <mergeCell ref="H356:I357"/>
    <mergeCell ref="J356:J357"/>
    <mergeCell ref="I353:I354"/>
    <mergeCell ref="J353:J354"/>
    <mergeCell ref="H355:I355"/>
    <mergeCell ref="B352:B354"/>
    <mergeCell ref="C352:C354"/>
    <mergeCell ref="E352:F352"/>
    <mergeCell ref="D353:D354"/>
    <mergeCell ref="E353:F354"/>
    <mergeCell ref="G353:G354"/>
    <mergeCell ref="H353:H354"/>
    <mergeCell ref="H376:I376"/>
    <mergeCell ref="E380:F380"/>
    <mergeCell ref="E381:F382"/>
    <mergeCell ref="G381:G382"/>
    <mergeCell ref="H381:H382"/>
    <mergeCell ref="J381:J382"/>
    <mergeCell ref="H367:H368"/>
    <mergeCell ref="I367:I368"/>
    <mergeCell ref="J367:J368"/>
    <mergeCell ref="H369:I369"/>
    <mergeCell ref="H370:I371"/>
    <mergeCell ref="J370:J371"/>
    <mergeCell ref="H377:I378"/>
    <mergeCell ref="J377:J378"/>
    <mergeCell ref="E367:F368"/>
    <mergeCell ref="E373:F373"/>
    <mergeCell ref="E374:F375"/>
    <mergeCell ref="G374:G375"/>
    <mergeCell ref="H374:H375"/>
    <mergeCell ref="J374:J375"/>
    <mergeCell ref="E376:G378"/>
    <mergeCell ref="B464:B466"/>
    <mergeCell ref="C464:C466"/>
    <mergeCell ref="E464:F464"/>
    <mergeCell ref="D486:D487"/>
    <mergeCell ref="D488:D490"/>
    <mergeCell ref="E488:G490"/>
    <mergeCell ref="H489:I490"/>
    <mergeCell ref="J489:J490"/>
    <mergeCell ref="B471:B473"/>
    <mergeCell ref="B478:B480"/>
    <mergeCell ref="C478:C480"/>
    <mergeCell ref="D479:D480"/>
    <mergeCell ref="D481:D483"/>
    <mergeCell ref="B485:B487"/>
    <mergeCell ref="C485:C487"/>
    <mergeCell ref="H465:H466"/>
    <mergeCell ref="I465:I466"/>
    <mergeCell ref="J465:J466"/>
    <mergeCell ref="H467:I467"/>
    <mergeCell ref="H468:I469"/>
    <mergeCell ref="J468:J469"/>
    <mergeCell ref="I486:I487"/>
    <mergeCell ref="H488:I488"/>
    <mergeCell ref="I479:I480"/>
    <mergeCell ref="D460:D462"/>
    <mergeCell ref="E460:G462"/>
    <mergeCell ref="H461:I462"/>
    <mergeCell ref="J461:J462"/>
    <mergeCell ref="I458:I459"/>
    <mergeCell ref="J458:J459"/>
    <mergeCell ref="H460:I460"/>
    <mergeCell ref="B457:B459"/>
    <mergeCell ref="C457:C459"/>
    <mergeCell ref="E457:F457"/>
    <mergeCell ref="D458:D459"/>
    <mergeCell ref="E458:F459"/>
    <mergeCell ref="G458:G459"/>
    <mergeCell ref="H458:H459"/>
    <mergeCell ref="H481:I481"/>
    <mergeCell ref="E485:F485"/>
    <mergeCell ref="E486:F487"/>
    <mergeCell ref="G486:G487"/>
    <mergeCell ref="H486:H487"/>
    <mergeCell ref="J486:J487"/>
    <mergeCell ref="H472:H473"/>
    <mergeCell ref="I472:I473"/>
    <mergeCell ref="J472:J473"/>
    <mergeCell ref="H474:I474"/>
    <mergeCell ref="H475:I476"/>
    <mergeCell ref="J475:J476"/>
    <mergeCell ref="H482:I483"/>
    <mergeCell ref="J482:J483"/>
    <mergeCell ref="E472:F473"/>
    <mergeCell ref="E478:F478"/>
    <mergeCell ref="E479:F480"/>
    <mergeCell ref="G479:G480"/>
    <mergeCell ref="H479:H480"/>
    <mergeCell ref="J479:J480"/>
    <mergeCell ref="E481:G483"/>
    <mergeCell ref="D467:D469"/>
    <mergeCell ref="D474:D476"/>
    <mergeCell ref="D465:D466"/>
    <mergeCell ref="E465:F466"/>
    <mergeCell ref="E467:G469"/>
    <mergeCell ref="C471:C473"/>
    <mergeCell ref="E471:F471"/>
    <mergeCell ref="G472:G473"/>
    <mergeCell ref="E474:G476"/>
    <mergeCell ref="D472:D473"/>
    <mergeCell ref="G465:G466"/>
    <mergeCell ref="B429:B431"/>
    <mergeCell ref="C429:C431"/>
    <mergeCell ref="E429:F429"/>
    <mergeCell ref="D451:D452"/>
    <mergeCell ref="D453:D455"/>
    <mergeCell ref="E453:G455"/>
    <mergeCell ref="H454:I455"/>
    <mergeCell ref="J454:J455"/>
    <mergeCell ref="B436:B438"/>
    <mergeCell ref="B443:B445"/>
    <mergeCell ref="C443:C445"/>
    <mergeCell ref="D444:D445"/>
    <mergeCell ref="D446:D448"/>
    <mergeCell ref="B450:B452"/>
    <mergeCell ref="C450:C452"/>
    <mergeCell ref="H430:H431"/>
    <mergeCell ref="I430:I431"/>
    <mergeCell ref="J430:J431"/>
    <mergeCell ref="H432:I432"/>
    <mergeCell ref="H433:I434"/>
    <mergeCell ref="J433:J434"/>
    <mergeCell ref="I451:I452"/>
    <mergeCell ref="H453:I453"/>
    <mergeCell ref="I444:I445"/>
    <mergeCell ref="D425:D427"/>
    <mergeCell ref="E425:G427"/>
    <mergeCell ref="H426:I427"/>
    <mergeCell ref="J426:J427"/>
    <mergeCell ref="I423:I424"/>
    <mergeCell ref="J423:J424"/>
    <mergeCell ref="H425:I425"/>
    <mergeCell ref="B422:B424"/>
    <mergeCell ref="C422:C424"/>
    <mergeCell ref="E422:F422"/>
    <mergeCell ref="D423:D424"/>
    <mergeCell ref="E423:F424"/>
    <mergeCell ref="G423:G424"/>
    <mergeCell ref="H423:H424"/>
    <mergeCell ref="H446:I446"/>
    <mergeCell ref="E450:F450"/>
    <mergeCell ref="E451:F452"/>
    <mergeCell ref="G451:G452"/>
    <mergeCell ref="H451:H452"/>
    <mergeCell ref="J451:J452"/>
    <mergeCell ref="H437:H438"/>
    <mergeCell ref="I437:I438"/>
    <mergeCell ref="J437:J438"/>
    <mergeCell ref="H439:I439"/>
    <mergeCell ref="H440:I441"/>
    <mergeCell ref="J440:J441"/>
    <mergeCell ref="H447:I448"/>
    <mergeCell ref="J447:J448"/>
    <mergeCell ref="E437:F438"/>
    <mergeCell ref="E443:F443"/>
    <mergeCell ref="E444:F445"/>
    <mergeCell ref="G444:G445"/>
    <mergeCell ref="H444:H445"/>
    <mergeCell ref="J444:J445"/>
    <mergeCell ref="E446:G448"/>
    <mergeCell ref="D432:D434"/>
    <mergeCell ref="D439:D441"/>
    <mergeCell ref="D430:D431"/>
    <mergeCell ref="E430:F431"/>
    <mergeCell ref="E432:G434"/>
    <mergeCell ref="C436:C438"/>
    <mergeCell ref="E436:F436"/>
    <mergeCell ref="G437:G438"/>
    <mergeCell ref="E439:G441"/>
    <mergeCell ref="D437:D438"/>
    <mergeCell ref="G430:G431"/>
    <mergeCell ref="B254:B256"/>
    <mergeCell ref="C254:C256"/>
    <mergeCell ref="E254:F254"/>
    <mergeCell ref="D276:D277"/>
    <mergeCell ref="D278:D280"/>
    <mergeCell ref="E278:G280"/>
    <mergeCell ref="H279:I280"/>
    <mergeCell ref="J279:J280"/>
    <mergeCell ref="B261:B263"/>
    <mergeCell ref="B268:B270"/>
    <mergeCell ref="C268:C270"/>
    <mergeCell ref="D269:D270"/>
    <mergeCell ref="D271:D273"/>
    <mergeCell ref="B275:B277"/>
    <mergeCell ref="C275:C277"/>
    <mergeCell ref="H255:H256"/>
    <mergeCell ref="I255:I256"/>
    <mergeCell ref="J255:J256"/>
    <mergeCell ref="H257:I257"/>
    <mergeCell ref="H258:I259"/>
    <mergeCell ref="J258:J259"/>
    <mergeCell ref="I276:I277"/>
    <mergeCell ref="H278:I278"/>
    <mergeCell ref="I269:I270"/>
    <mergeCell ref="D250:D252"/>
    <mergeCell ref="E250:G252"/>
    <mergeCell ref="H251:I252"/>
    <mergeCell ref="J251:J252"/>
    <mergeCell ref="I248:I249"/>
    <mergeCell ref="J248:J249"/>
    <mergeCell ref="H250:I250"/>
    <mergeCell ref="B247:B249"/>
    <mergeCell ref="C247:C249"/>
    <mergeCell ref="E247:F247"/>
    <mergeCell ref="D248:D249"/>
    <mergeCell ref="E248:F249"/>
    <mergeCell ref="G248:G249"/>
    <mergeCell ref="H248:H249"/>
    <mergeCell ref="H271:I271"/>
    <mergeCell ref="E275:F275"/>
    <mergeCell ref="E276:F277"/>
    <mergeCell ref="G276:G277"/>
    <mergeCell ref="H276:H277"/>
    <mergeCell ref="J276:J277"/>
    <mergeCell ref="H262:H263"/>
    <mergeCell ref="I262:I263"/>
    <mergeCell ref="J262:J263"/>
    <mergeCell ref="H264:I264"/>
    <mergeCell ref="H265:I266"/>
    <mergeCell ref="J265:J266"/>
    <mergeCell ref="H272:I273"/>
    <mergeCell ref="J272:J273"/>
    <mergeCell ref="E262:F263"/>
    <mergeCell ref="E268:F268"/>
    <mergeCell ref="E269:F270"/>
    <mergeCell ref="G269:G270"/>
    <mergeCell ref="H269:H270"/>
    <mergeCell ref="J269:J270"/>
    <mergeCell ref="E271:G273"/>
    <mergeCell ref="D257:D259"/>
    <mergeCell ref="D264:D266"/>
    <mergeCell ref="D255:D256"/>
    <mergeCell ref="E255:F256"/>
    <mergeCell ref="E257:G259"/>
    <mergeCell ref="C261:C263"/>
    <mergeCell ref="E261:F261"/>
    <mergeCell ref="G262:G263"/>
    <mergeCell ref="E264:G266"/>
    <mergeCell ref="D262:D263"/>
    <mergeCell ref="G255:G256"/>
    <mergeCell ref="B219:B221"/>
    <mergeCell ref="C219:C221"/>
    <mergeCell ref="E219:F219"/>
    <mergeCell ref="D241:D242"/>
    <mergeCell ref="D243:D245"/>
    <mergeCell ref="E243:G245"/>
    <mergeCell ref="H244:I245"/>
    <mergeCell ref="J244:J245"/>
    <mergeCell ref="B226:B228"/>
    <mergeCell ref="B233:B235"/>
    <mergeCell ref="C233:C235"/>
    <mergeCell ref="D234:D235"/>
    <mergeCell ref="D236:D238"/>
    <mergeCell ref="B240:B242"/>
    <mergeCell ref="C240:C242"/>
    <mergeCell ref="H220:H221"/>
    <mergeCell ref="I220:I221"/>
    <mergeCell ref="J220:J221"/>
    <mergeCell ref="H222:I222"/>
    <mergeCell ref="H223:I224"/>
    <mergeCell ref="J223:J224"/>
    <mergeCell ref="I241:I242"/>
    <mergeCell ref="H243:I243"/>
    <mergeCell ref="I234:I235"/>
    <mergeCell ref="D215:D217"/>
    <mergeCell ref="E215:G217"/>
    <mergeCell ref="H216:I217"/>
    <mergeCell ref="J216:J217"/>
    <mergeCell ref="I213:I214"/>
    <mergeCell ref="J213:J214"/>
    <mergeCell ref="H215:I215"/>
    <mergeCell ref="B212:B214"/>
    <mergeCell ref="C212:C214"/>
    <mergeCell ref="E212:F212"/>
    <mergeCell ref="D213:D214"/>
    <mergeCell ref="E213:F214"/>
    <mergeCell ref="G213:G214"/>
    <mergeCell ref="H213:H214"/>
    <mergeCell ref="H236:I236"/>
    <mergeCell ref="E240:F240"/>
    <mergeCell ref="E241:F242"/>
    <mergeCell ref="G241:G242"/>
    <mergeCell ref="H241:H242"/>
    <mergeCell ref="J241:J242"/>
    <mergeCell ref="H227:H228"/>
    <mergeCell ref="I227:I228"/>
    <mergeCell ref="J227:J228"/>
    <mergeCell ref="H229:I229"/>
    <mergeCell ref="H230:I231"/>
    <mergeCell ref="J230:J231"/>
    <mergeCell ref="H237:I238"/>
    <mergeCell ref="J237:J238"/>
    <mergeCell ref="E227:F228"/>
    <mergeCell ref="E233:F233"/>
    <mergeCell ref="E234:F235"/>
    <mergeCell ref="G234:G235"/>
    <mergeCell ref="H234:H235"/>
    <mergeCell ref="J234:J235"/>
    <mergeCell ref="E236:G238"/>
    <mergeCell ref="D222:D224"/>
    <mergeCell ref="D229:D231"/>
    <mergeCell ref="D220:D221"/>
    <mergeCell ref="E220:F221"/>
    <mergeCell ref="E222:G224"/>
    <mergeCell ref="C226:C228"/>
    <mergeCell ref="E226:F226"/>
    <mergeCell ref="G227:G228"/>
    <mergeCell ref="E229:G231"/>
    <mergeCell ref="D227:D228"/>
    <mergeCell ref="G220:G221"/>
    <mergeCell ref="I206:I207"/>
    <mergeCell ref="H208:I208"/>
    <mergeCell ref="I199:I200"/>
    <mergeCell ref="H201:I201"/>
    <mergeCell ref="E205:F205"/>
    <mergeCell ref="E206:F207"/>
    <mergeCell ref="G206:G207"/>
    <mergeCell ref="H206:H207"/>
    <mergeCell ref="J206:J207"/>
    <mergeCell ref="B149:B151"/>
    <mergeCell ref="C149:C151"/>
    <mergeCell ref="E149:F149"/>
    <mergeCell ref="D171:D172"/>
    <mergeCell ref="D173:D175"/>
    <mergeCell ref="E173:G175"/>
    <mergeCell ref="H174:I175"/>
    <mergeCell ref="J174:J175"/>
    <mergeCell ref="B156:B158"/>
    <mergeCell ref="B163:B165"/>
    <mergeCell ref="C163:C165"/>
    <mergeCell ref="D164:D165"/>
    <mergeCell ref="D166:D168"/>
    <mergeCell ref="B170:B172"/>
    <mergeCell ref="C170:C172"/>
    <mergeCell ref="H150:H151"/>
    <mergeCell ref="I150:I151"/>
    <mergeCell ref="J150:J151"/>
    <mergeCell ref="H152:I152"/>
    <mergeCell ref="H153:I154"/>
    <mergeCell ref="J153:J154"/>
    <mergeCell ref="I171:I172"/>
    <mergeCell ref="H173:I173"/>
    <mergeCell ref="I164:I165"/>
    <mergeCell ref="D145:D147"/>
    <mergeCell ref="E145:G147"/>
    <mergeCell ref="H146:I147"/>
    <mergeCell ref="J146:J147"/>
    <mergeCell ref="I143:I144"/>
    <mergeCell ref="J143:J144"/>
    <mergeCell ref="H145:I145"/>
    <mergeCell ref="B142:B144"/>
    <mergeCell ref="C142:C144"/>
    <mergeCell ref="E142:F142"/>
    <mergeCell ref="D143:D144"/>
    <mergeCell ref="E143:F144"/>
    <mergeCell ref="G143:G144"/>
    <mergeCell ref="H143:H144"/>
    <mergeCell ref="H166:I166"/>
    <mergeCell ref="E170:F170"/>
    <mergeCell ref="E171:F172"/>
    <mergeCell ref="G171:G172"/>
    <mergeCell ref="H171:H172"/>
    <mergeCell ref="J171:J172"/>
    <mergeCell ref="H157:H158"/>
    <mergeCell ref="I157:I158"/>
    <mergeCell ref="J157:J158"/>
    <mergeCell ref="H159:I159"/>
    <mergeCell ref="H160:I161"/>
    <mergeCell ref="J160:J161"/>
    <mergeCell ref="H167:I168"/>
    <mergeCell ref="J167:J168"/>
    <mergeCell ref="E157:F158"/>
    <mergeCell ref="E163:F163"/>
    <mergeCell ref="E164:F165"/>
    <mergeCell ref="G164:G165"/>
    <mergeCell ref="H164:H165"/>
    <mergeCell ref="J164:J165"/>
    <mergeCell ref="E166:G168"/>
    <mergeCell ref="D152:D154"/>
    <mergeCell ref="D159:D161"/>
    <mergeCell ref="D150:D151"/>
    <mergeCell ref="E150:F151"/>
    <mergeCell ref="E152:G154"/>
    <mergeCell ref="C156:C158"/>
    <mergeCell ref="E156:F156"/>
    <mergeCell ref="G157:G158"/>
    <mergeCell ref="E159:G161"/>
    <mergeCell ref="D157:D158"/>
    <mergeCell ref="G150:G151"/>
    <mergeCell ref="B184:B186"/>
    <mergeCell ref="C184:C186"/>
    <mergeCell ref="E184:F184"/>
    <mergeCell ref="D206:D207"/>
    <mergeCell ref="D208:D210"/>
    <mergeCell ref="E208:G210"/>
    <mergeCell ref="H209:I210"/>
    <mergeCell ref="J209:J210"/>
    <mergeCell ref="B191:B193"/>
    <mergeCell ref="B198:B200"/>
    <mergeCell ref="C198:C200"/>
    <mergeCell ref="D199:D200"/>
    <mergeCell ref="D201:D203"/>
    <mergeCell ref="B205:B207"/>
    <mergeCell ref="C205:C207"/>
    <mergeCell ref="D187:D189"/>
    <mergeCell ref="D194:D196"/>
    <mergeCell ref="D185:D186"/>
    <mergeCell ref="E185:F186"/>
    <mergeCell ref="E187:G189"/>
    <mergeCell ref="C191:C193"/>
    <mergeCell ref="E191:F191"/>
    <mergeCell ref="G192:G193"/>
    <mergeCell ref="E194:G196"/>
    <mergeCell ref="G185:G186"/>
    <mergeCell ref="H185:H186"/>
    <mergeCell ref="I185:I186"/>
    <mergeCell ref="J185:J186"/>
    <mergeCell ref="H187:I187"/>
    <mergeCell ref="H188:I189"/>
    <mergeCell ref="J188:J189"/>
    <mergeCell ref="D180:D182"/>
    <mergeCell ref="E180:G182"/>
    <mergeCell ref="H181:I182"/>
    <mergeCell ref="J181:J182"/>
    <mergeCell ref="I178:I179"/>
    <mergeCell ref="J178:J179"/>
    <mergeCell ref="H180:I180"/>
    <mergeCell ref="B177:B179"/>
    <mergeCell ref="C177:C179"/>
    <mergeCell ref="E177:F177"/>
    <mergeCell ref="D178:D179"/>
    <mergeCell ref="E178:F179"/>
    <mergeCell ref="G178:G179"/>
    <mergeCell ref="H178:H179"/>
    <mergeCell ref="D192:D193"/>
    <mergeCell ref="H192:H193"/>
    <mergeCell ref="I192:I193"/>
    <mergeCell ref="J192:J193"/>
    <mergeCell ref="H194:I194"/>
    <mergeCell ref="H195:I196"/>
    <mergeCell ref="J195:J196"/>
    <mergeCell ref="H202:I203"/>
    <mergeCell ref="J202:J203"/>
    <mergeCell ref="E192:F193"/>
    <mergeCell ref="E198:F198"/>
    <mergeCell ref="E199:F200"/>
    <mergeCell ref="G199:G200"/>
    <mergeCell ref="H199:H200"/>
    <mergeCell ref="J199:J200"/>
    <mergeCell ref="E201:G203"/>
    <mergeCell ref="B114:B116"/>
    <mergeCell ref="C114:C116"/>
    <mergeCell ref="E114:F114"/>
    <mergeCell ref="D136:D137"/>
    <mergeCell ref="D138:D140"/>
    <mergeCell ref="E138:G140"/>
    <mergeCell ref="H139:I140"/>
    <mergeCell ref="J139:J140"/>
    <mergeCell ref="B121:B123"/>
    <mergeCell ref="B128:B130"/>
    <mergeCell ref="C128:C130"/>
    <mergeCell ref="D129:D130"/>
    <mergeCell ref="D131:D133"/>
    <mergeCell ref="B135:B137"/>
    <mergeCell ref="C135:C137"/>
    <mergeCell ref="H115:H116"/>
    <mergeCell ref="I115:I116"/>
    <mergeCell ref="J115:J116"/>
    <mergeCell ref="H117:I117"/>
    <mergeCell ref="H118:I119"/>
    <mergeCell ref="J118:J119"/>
    <mergeCell ref="I136:I137"/>
    <mergeCell ref="H138:I138"/>
    <mergeCell ref="I129:I130"/>
    <mergeCell ref="D110:D112"/>
    <mergeCell ref="E110:G112"/>
    <mergeCell ref="H111:I112"/>
    <mergeCell ref="J111:J112"/>
    <mergeCell ref="I108:I109"/>
    <mergeCell ref="J108:J109"/>
    <mergeCell ref="H110:I110"/>
    <mergeCell ref="B107:B109"/>
    <mergeCell ref="C107:C109"/>
    <mergeCell ref="E107:F107"/>
    <mergeCell ref="D108:D109"/>
    <mergeCell ref="E108:F109"/>
    <mergeCell ref="G108:G109"/>
    <mergeCell ref="H108:H109"/>
    <mergeCell ref="H131:I131"/>
    <mergeCell ref="E135:F135"/>
    <mergeCell ref="E136:F137"/>
    <mergeCell ref="G136:G137"/>
    <mergeCell ref="H136:H137"/>
    <mergeCell ref="J136:J137"/>
    <mergeCell ref="H122:H123"/>
    <mergeCell ref="I122:I123"/>
    <mergeCell ref="J122:J123"/>
    <mergeCell ref="H124:I124"/>
    <mergeCell ref="H125:I126"/>
    <mergeCell ref="J125:J126"/>
    <mergeCell ref="H132:I133"/>
    <mergeCell ref="J132:J133"/>
    <mergeCell ref="E122:F123"/>
    <mergeCell ref="E128:F128"/>
    <mergeCell ref="E129:F130"/>
    <mergeCell ref="G129:G130"/>
    <mergeCell ref="H129:H130"/>
    <mergeCell ref="J129:J130"/>
    <mergeCell ref="E131:G133"/>
    <mergeCell ref="D117:D119"/>
    <mergeCell ref="D124:D126"/>
    <mergeCell ref="D115:D116"/>
    <mergeCell ref="E115:F116"/>
    <mergeCell ref="E117:G119"/>
    <mergeCell ref="C121:C123"/>
    <mergeCell ref="E121:F121"/>
    <mergeCell ref="G122:G123"/>
    <mergeCell ref="E124:G126"/>
    <mergeCell ref="D122:D123"/>
    <mergeCell ref="G115:G116"/>
    <mergeCell ref="B79:B81"/>
    <mergeCell ref="C79:C81"/>
    <mergeCell ref="E79:F79"/>
    <mergeCell ref="D101:D102"/>
    <mergeCell ref="D103:D105"/>
    <mergeCell ref="E103:G105"/>
    <mergeCell ref="H104:I105"/>
    <mergeCell ref="J104:J105"/>
    <mergeCell ref="B86:B88"/>
    <mergeCell ref="B93:B95"/>
    <mergeCell ref="C93:C95"/>
    <mergeCell ref="D94:D95"/>
    <mergeCell ref="D96:D98"/>
    <mergeCell ref="B100:B102"/>
    <mergeCell ref="C100:C102"/>
    <mergeCell ref="H80:H81"/>
    <mergeCell ref="I80:I81"/>
    <mergeCell ref="J80:J81"/>
    <mergeCell ref="H82:I82"/>
    <mergeCell ref="H83:I84"/>
    <mergeCell ref="J83:J84"/>
    <mergeCell ref="I101:I102"/>
    <mergeCell ref="H103:I103"/>
    <mergeCell ref="I94:I95"/>
    <mergeCell ref="D75:D77"/>
    <mergeCell ref="E75:G77"/>
    <mergeCell ref="H76:I77"/>
    <mergeCell ref="J76:J77"/>
    <mergeCell ref="I73:I74"/>
    <mergeCell ref="J73:J74"/>
    <mergeCell ref="H75:I75"/>
    <mergeCell ref="B72:B74"/>
    <mergeCell ref="C72:C74"/>
    <mergeCell ref="E72:F72"/>
    <mergeCell ref="D73:D74"/>
    <mergeCell ref="E73:F74"/>
    <mergeCell ref="G73:G74"/>
    <mergeCell ref="H73:H74"/>
    <mergeCell ref="H96:I96"/>
    <mergeCell ref="E100:F100"/>
    <mergeCell ref="E101:F102"/>
    <mergeCell ref="G101:G102"/>
    <mergeCell ref="H101:H102"/>
    <mergeCell ref="J101:J102"/>
    <mergeCell ref="H87:H88"/>
    <mergeCell ref="I87:I88"/>
    <mergeCell ref="J87:J88"/>
    <mergeCell ref="H89:I89"/>
    <mergeCell ref="H90:I91"/>
    <mergeCell ref="J90:J91"/>
    <mergeCell ref="H97:I98"/>
    <mergeCell ref="J97:J98"/>
    <mergeCell ref="E87:F88"/>
    <mergeCell ref="E93:F93"/>
    <mergeCell ref="E94:F95"/>
    <mergeCell ref="G94:G95"/>
    <mergeCell ref="H94:H95"/>
    <mergeCell ref="J94:J95"/>
    <mergeCell ref="E96:G98"/>
    <mergeCell ref="D82:D84"/>
    <mergeCell ref="D89:D91"/>
    <mergeCell ref="D80:D81"/>
    <mergeCell ref="E80:F81"/>
    <mergeCell ref="E82:G84"/>
    <mergeCell ref="C86:C88"/>
    <mergeCell ref="E86:F86"/>
    <mergeCell ref="G87:G88"/>
    <mergeCell ref="E89:G91"/>
    <mergeCell ref="D87:D88"/>
    <mergeCell ref="G80:G81"/>
    <mergeCell ref="I66:I67"/>
    <mergeCell ref="H68:I68"/>
    <mergeCell ref="I59:I60"/>
    <mergeCell ref="H61:I61"/>
    <mergeCell ref="E65:F65"/>
    <mergeCell ref="E66:F67"/>
    <mergeCell ref="G66:G67"/>
    <mergeCell ref="H66:H67"/>
    <mergeCell ref="J66:J67"/>
    <mergeCell ref="B9:B11"/>
    <mergeCell ref="C9:C11"/>
    <mergeCell ref="E9:F9"/>
    <mergeCell ref="D31:D32"/>
    <mergeCell ref="D33:D35"/>
    <mergeCell ref="E33:G35"/>
    <mergeCell ref="H34:I35"/>
    <mergeCell ref="J34:J35"/>
    <mergeCell ref="B16:B18"/>
    <mergeCell ref="B23:B25"/>
    <mergeCell ref="C23:C25"/>
    <mergeCell ref="D24:D25"/>
    <mergeCell ref="D26:D28"/>
    <mergeCell ref="B30:B32"/>
    <mergeCell ref="C30:C32"/>
    <mergeCell ref="H10:H11"/>
    <mergeCell ref="I10:I11"/>
    <mergeCell ref="J10:J11"/>
    <mergeCell ref="H12:I12"/>
    <mergeCell ref="H13:I14"/>
    <mergeCell ref="J13:J14"/>
    <mergeCell ref="I31:I32"/>
    <mergeCell ref="H33:I33"/>
    <mergeCell ref="I24:I25"/>
    <mergeCell ref="D5:D7"/>
    <mergeCell ref="E5:G7"/>
    <mergeCell ref="H6:I7"/>
    <mergeCell ref="J6:J7"/>
    <mergeCell ref="I3:I4"/>
    <mergeCell ref="J3:J4"/>
    <mergeCell ref="H5:I5"/>
    <mergeCell ref="B2:B4"/>
    <mergeCell ref="C2:C4"/>
    <mergeCell ref="E2:F2"/>
    <mergeCell ref="D3:D4"/>
    <mergeCell ref="E3:F4"/>
    <mergeCell ref="G3:G4"/>
    <mergeCell ref="H3:H4"/>
    <mergeCell ref="H26:I26"/>
    <mergeCell ref="E30:F30"/>
    <mergeCell ref="E31:F32"/>
    <mergeCell ref="G31:G32"/>
    <mergeCell ref="H31:H32"/>
    <mergeCell ref="J31:J32"/>
    <mergeCell ref="H17:H18"/>
    <mergeCell ref="I17:I18"/>
    <mergeCell ref="J17:J18"/>
    <mergeCell ref="H19:I19"/>
    <mergeCell ref="H20:I21"/>
    <mergeCell ref="J20:J21"/>
    <mergeCell ref="H27:I28"/>
    <mergeCell ref="J27:J28"/>
    <mergeCell ref="E17:F18"/>
    <mergeCell ref="E23:F23"/>
    <mergeCell ref="E24:F25"/>
    <mergeCell ref="G24:G25"/>
    <mergeCell ref="H24:H25"/>
    <mergeCell ref="J24:J25"/>
    <mergeCell ref="E26:G28"/>
    <mergeCell ref="D12:D14"/>
    <mergeCell ref="D19:D21"/>
    <mergeCell ref="D10:D11"/>
    <mergeCell ref="E10:F11"/>
    <mergeCell ref="E12:G14"/>
    <mergeCell ref="C16:C18"/>
    <mergeCell ref="E16:F16"/>
    <mergeCell ref="G17:G18"/>
    <mergeCell ref="E19:G21"/>
    <mergeCell ref="D17:D18"/>
    <mergeCell ref="G10:G11"/>
    <mergeCell ref="B44:B46"/>
    <mergeCell ref="C44:C46"/>
    <mergeCell ref="E44:F44"/>
    <mergeCell ref="D66:D67"/>
    <mergeCell ref="D68:D70"/>
    <mergeCell ref="E68:G70"/>
    <mergeCell ref="H69:I70"/>
    <mergeCell ref="J69:J70"/>
    <mergeCell ref="B51:B53"/>
    <mergeCell ref="B58:B60"/>
    <mergeCell ref="C58:C60"/>
    <mergeCell ref="D59:D60"/>
    <mergeCell ref="D61:D63"/>
    <mergeCell ref="B65:B67"/>
    <mergeCell ref="C65:C67"/>
    <mergeCell ref="D47:D49"/>
    <mergeCell ref="D54:D56"/>
    <mergeCell ref="D45:D46"/>
    <mergeCell ref="E45:F46"/>
    <mergeCell ref="E47:G49"/>
    <mergeCell ref="C51:C53"/>
    <mergeCell ref="E51:F51"/>
    <mergeCell ref="G52:G53"/>
    <mergeCell ref="E54:G56"/>
    <mergeCell ref="G45:G46"/>
    <mergeCell ref="H45:H46"/>
    <mergeCell ref="I45:I46"/>
    <mergeCell ref="J45:J46"/>
    <mergeCell ref="H47:I47"/>
    <mergeCell ref="H48:I49"/>
    <mergeCell ref="J48:J49"/>
    <mergeCell ref="D40:D42"/>
    <mergeCell ref="E40:G42"/>
    <mergeCell ref="H41:I42"/>
    <mergeCell ref="J41:J42"/>
    <mergeCell ref="I38:I39"/>
    <mergeCell ref="J38:J39"/>
    <mergeCell ref="H40:I40"/>
    <mergeCell ref="B37:B39"/>
    <mergeCell ref="C37:C39"/>
    <mergeCell ref="E37:F37"/>
    <mergeCell ref="D38:D39"/>
    <mergeCell ref="E38:F39"/>
    <mergeCell ref="G38:G39"/>
    <mergeCell ref="H38:H39"/>
    <mergeCell ref="D52:D53"/>
    <mergeCell ref="H52:H53"/>
    <mergeCell ref="I52:I53"/>
    <mergeCell ref="J52:J53"/>
    <mergeCell ref="H54:I54"/>
    <mergeCell ref="H55:I56"/>
    <mergeCell ref="J55:J56"/>
    <mergeCell ref="H62:I63"/>
    <mergeCell ref="J62:J63"/>
    <mergeCell ref="E52:F53"/>
    <mergeCell ref="E58:F58"/>
    <mergeCell ref="E59:F60"/>
    <mergeCell ref="G59:G60"/>
    <mergeCell ref="H59:H60"/>
    <mergeCell ref="J59:J60"/>
    <mergeCell ref="E61:G63"/>
    <mergeCell ref="D362:D364"/>
    <mergeCell ref="D369:D371"/>
    <mergeCell ref="D360:D361"/>
    <mergeCell ref="E360:F361"/>
    <mergeCell ref="E362:G364"/>
    <mergeCell ref="C366:C368"/>
    <mergeCell ref="E366:F366"/>
    <mergeCell ref="G367:G368"/>
    <mergeCell ref="E369:G371"/>
    <mergeCell ref="D367:D368"/>
    <mergeCell ref="G360:G361"/>
    <mergeCell ref="I346:I347"/>
    <mergeCell ref="H348:I348"/>
    <mergeCell ref="I339:I340"/>
    <mergeCell ref="H341:I341"/>
    <mergeCell ref="E345:F345"/>
    <mergeCell ref="E346:F347"/>
    <mergeCell ref="G346:G347"/>
    <mergeCell ref="H346:H347"/>
    <mergeCell ref="J346:J347"/>
    <mergeCell ref="B289:B291"/>
    <mergeCell ref="C289:C291"/>
    <mergeCell ref="E289:F289"/>
    <mergeCell ref="D311:D312"/>
    <mergeCell ref="D313:D315"/>
    <mergeCell ref="E313:G315"/>
    <mergeCell ref="H314:I315"/>
    <mergeCell ref="J314:J315"/>
    <mergeCell ref="B296:B298"/>
    <mergeCell ref="B303:B305"/>
    <mergeCell ref="C303:C305"/>
    <mergeCell ref="D304:D305"/>
    <mergeCell ref="D306:D308"/>
    <mergeCell ref="B310:B312"/>
    <mergeCell ref="C310:C312"/>
    <mergeCell ref="H290:H291"/>
    <mergeCell ref="I290:I291"/>
    <mergeCell ref="J290:J291"/>
    <mergeCell ref="H292:I292"/>
    <mergeCell ref="H293:I294"/>
    <mergeCell ref="J293:J294"/>
    <mergeCell ref="I311:I312"/>
    <mergeCell ref="H313:I313"/>
    <mergeCell ref="I304:I305"/>
    <mergeCell ref="D285:D287"/>
    <mergeCell ref="E285:G287"/>
    <mergeCell ref="H286:I287"/>
    <mergeCell ref="J286:J287"/>
    <mergeCell ref="I283:I284"/>
    <mergeCell ref="J283:J284"/>
    <mergeCell ref="H285:I285"/>
    <mergeCell ref="B282:B284"/>
    <mergeCell ref="C282:C284"/>
    <mergeCell ref="E282:F282"/>
    <mergeCell ref="D283:D284"/>
    <mergeCell ref="E283:F284"/>
    <mergeCell ref="G283:G284"/>
    <mergeCell ref="H283:H284"/>
    <mergeCell ref="H306:I306"/>
    <mergeCell ref="E310:F310"/>
    <mergeCell ref="E311:F312"/>
    <mergeCell ref="G311:G312"/>
    <mergeCell ref="H311:H312"/>
    <mergeCell ref="J311:J312"/>
    <mergeCell ref="H297:H298"/>
    <mergeCell ref="I297:I298"/>
    <mergeCell ref="J297:J298"/>
    <mergeCell ref="H299:I299"/>
    <mergeCell ref="H300:I301"/>
    <mergeCell ref="J300:J301"/>
    <mergeCell ref="H307:I308"/>
    <mergeCell ref="J307:J308"/>
    <mergeCell ref="E297:F298"/>
    <mergeCell ref="E303:F303"/>
    <mergeCell ref="E304:F305"/>
    <mergeCell ref="G304:G305"/>
    <mergeCell ref="H304:H305"/>
    <mergeCell ref="J304:J305"/>
    <mergeCell ref="E306:G308"/>
    <mergeCell ref="D292:D294"/>
    <mergeCell ref="D299:D301"/>
    <mergeCell ref="D290:D291"/>
    <mergeCell ref="E290:F291"/>
    <mergeCell ref="E292:G294"/>
    <mergeCell ref="C296:C298"/>
    <mergeCell ref="E296:F296"/>
    <mergeCell ref="G297:G298"/>
    <mergeCell ref="E299:G301"/>
    <mergeCell ref="D297:D298"/>
    <mergeCell ref="G290:G291"/>
    <mergeCell ref="B324:B326"/>
    <mergeCell ref="C324:C326"/>
    <mergeCell ref="E324:F324"/>
    <mergeCell ref="D346:D347"/>
    <mergeCell ref="D348:D350"/>
    <mergeCell ref="E348:G350"/>
    <mergeCell ref="H349:I350"/>
    <mergeCell ref="J349:J350"/>
    <mergeCell ref="B331:B333"/>
    <mergeCell ref="B338:B340"/>
    <mergeCell ref="C338:C340"/>
    <mergeCell ref="D339:D340"/>
    <mergeCell ref="D341:D343"/>
    <mergeCell ref="B345:B347"/>
    <mergeCell ref="C345:C347"/>
    <mergeCell ref="D327:D329"/>
    <mergeCell ref="D334:D336"/>
    <mergeCell ref="D325:D326"/>
    <mergeCell ref="E325:F326"/>
    <mergeCell ref="E327:G329"/>
    <mergeCell ref="C331:C333"/>
    <mergeCell ref="E331:F331"/>
    <mergeCell ref="G332:G333"/>
    <mergeCell ref="E334:G336"/>
    <mergeCell ref="G325:G326"/>
    <mergeCell ref="H325:H326"/>
    <mergeCell ref="I325:I326"/>
    <mergeCell ref="J325:J326"/>
    <mergeCell ref="H327:I327"/>
    <mergeCell ref="H328:I329"/>
    <mergeCell ref="J328:J329"/>
    <mergeCell ref="D320:D322"/>
    <mergeCell ref="E320:G322"/>
    <mergeCell ref="H321:I322"/>
    <mergeCell ref="J321:J322"/>
    <mergeCell ref="I318:I319"/>
    <mergeCell ref="J318:J319"/>
    <mergeCell ref="H320:I320"/>
    <mergeCell ref="B317:B319"/>
    <mergeCell ref="C317:C319"/>
    <mergeCell ref="E317:F317"/>
    <mergeCell ref="D318:D319"/>
    <mergeCell ref="E318:F319"/>
    <mergeCell ref="G318:G319"/>
    <mergeCell ref="H318:H319"/>
    <mergeCell ref="D332:D333"/>
    <mergeCell ref="H332:H333"/>
    <mergeCell ref="I332:I333"/>
    <mergeCell ref="J332:J333"/>
    <mergeCell ref="H334:I334"/>
    <mergeCell ref="H335:I336"/>
    <mergeCell ref="J335:J336"/>
    <mergeCell ref="H342:I343"/>
    <mergeCell ref="J342:J343"/>
    <mergeCell ref="E332:F333"/>
    <mergeCell ref="E338:F338"/>
    <mergeCell ref="E339:F340"/>
    <mergeCell ref="G339:G340"/>
    <mergeCell ref="H339:H340"/>
    <mergeCell ref="J339:J340"/>
    <mergeCell ref="E341:G343"/>
  </mergeCells>
  <phoneticPr fontId="16"/>
  <pageMargins left="0.7" right="0.7" top="0.75" bottom="0.75" header="0" footer="0"/>
  <pageSetup paperSize="9" scale="9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64"/>
  <sheetViews>
    <sheetView workbookViewId="0">
      <selection activeCell="F11" sqref="F11"/>
    </sheetView>
  </sheetViews>
  <sheetFormatPr defaultColWidth="14.42578125" defaultRowHeight="15" customHeight="1"/>
  <cols>
    <col min="1" max="7" width="11.42578125" customWidth="1"/>
    <col min="8" max="8" width="21.42578125" customWidth="1"/>
    <col min="9" max="9" width="21.140625" customWidth="1"/>
    <col min="10" max="10" width="11.42578125" customWidth="1"/>
    <col min="11" max="11" width="17.42578125" customWidth="1"/>
    <col min="12" max="12" width="11.42578125" customWidth="1"/>
    <col min="13" max="13" width="18.140625" customWidth="1"/>
    <col min="14" max="14" width="13.42578125" customWidth="1"/>
    <col min="15" max="26" width="11.42578125" customWidth="1"/>
  </cols>
  <sheetData>
    <row r="1" spans="1:14" ht="12.75" customHeight="1">
      <c r="A1" s="23" t="s">
        <v>29</v>
      </c>
      <c r="B1" s="23"/>
      <c r="C1" s="23" t="s">
        <v>33</v>
      </c>
      <c r="D1" s="23"/>
      <c r="E1" s="23"/>
      <c r="F1" s="23"/>
      <c r="G1" s="23" t="s">
        <v>32</v>
      </c>
      <c r="H1" s="23" t="s">
        <v>43</v>
      </c>
      <c r="I1" s="24" t="s">
        <v>99</v>
      </c>
      <c r="J1" s="23" t="s">
        <v>30</v>
      </c>
      <c r="K1" s="23" t="s">
        <v>44</v>
      </c>
      <c r="L1" s="23"/>
      <c r="M1" s="23" t="s">
        <v>45</v>
      </c>
      <c r="N1" s="23" t="s">
        <v>34</v>
      </c>
    </row>
    <row r="2" spans="1:14" ht="12.75" customHeight="1">
      <c r="A2" s="18">
        <f>【入力】個別種目!F3</f>
        <v>0</v>
      </c>
      <c r="C2" s="18">
        <f>【入力】個別種目!K3</f>
        <v>0</v>
      </c>
      <c r="G2" s="18">
        <f>【入力】個別種目!J3</f>
        <v>0</v>
      </c>
      <c r="H2" s="18">
        <f>【入力】個別種目!C3</f>
        <v>0</v>
      </c>
      <c r="I2" s="18">
        <f>【入力】個別種目!D3</f>
        <v>0</v>
      </c>
      <c r="J2" s="18">
        <f>【入力】個別種目!G3</f>
        <v>0</v>
      </c>
      <c r="K2" s="18">
        <f>【入力】個別種目!E3</f>
        <v>0</v>
      </c>
      <c r="M2" s="18">
        <f>【入力】個別種目!I3</f>
        <v>0</v>
      </c>
      <c r="N2" s="25">
        <f>【入力】個別種目!L3</f>
        <v>0</v>
      </c>
    </row>
    <row r="3" spans="1:14" ht="12.75" customHeight="1">
      <c r="A3" s="18">
        <f>【入力】個別種目!F4</f>
        <v>0</v>
      </c>
      <c r="C3" s="18">
        <f>【入力】個別種目!K4</f>
        <v>0</v>
      </c>
      <c r="G3" s="18">
        <f>【入力】個別種目!J4</f>
        <v>0</v>
      </c>
      <c r="H3" s="18">
        <f>【入力】個別種目!C4</f>
        <v>0</v>
      </c>
      <c r="I3" s="18">
        <f>【入力】個別種目!D4</f>
        <v>0</v>
      </c>
      <c r="J3" s="18">
        <f>【入力】個別種目!G4</f>
        <v>0</v>
      </c>
      <c r="K3" s="18">
        <f>【入力】個別種目!E4</f>
        <v>0</v>
      </c>
      <c r="M3" s="18">
        <f>【入力】個別種目!I4</f>
        <v>0</v>
      </c>
      <c r="N3" s="25">
        <f>【入力】個別種目!L4</f>
        <v>0</v>
      </c>
    </row>
    <row r="4" spans="1:14" ht="12.75" customHeight="1">
      <c r="A4" s="18">
        <f>【入力】個別種目!F5</f>
        <v>0</v>
      </c>
      <c r="C4" s="18">
        <f>【入力】個別種目!K5</f>
        <v>0</v>
      </c>
      <c r="G4" s="18">
        <f>【入力】個別種目!J5</f>
        <v>0</v>
      </c>
      <c r="H4" s="18">
        <f>【入力】個別種目!C5</f>
        <v>0</v>
      </c>
      <c r="I4" s="18">
        <f>【入力】個別種目!D5</f>
        <v>0</v>
      </c>
      <c r="J4" s="18">
        <f>【入力】個別種目!G5</f>
        <v>0</v>
      </c>
      <c r="K4" s="18">
        <f>【入力】個別種目!E5</f>
        <v>0</v>
      </c>
      <c r="M4" s="18">
        <f>【入力】個別種目!I5</f>
        <v>0</v>
      </c>
      <c r="N4" s="25">
        <f>【入力】個別種目!L5</f>
        <v>0</v>
      </c>
    </row>
    <row r="5" spans="1:14" ht="12.75" customHeight="1">
      <c r="A5" s="18">
        <f>【入力】個別種目!F6</f>
        <v>0</v>
      </c>
      <c r="C5" s="18">
        <f>【入力】個別種目!K6</f>
        <v>0</v>
      </c>
      <c r="G5" s="18">
        <f>【入力】個別種目!J6</f>
        <v>0</v>
      </c>
      <c r="H5" s="18">
        <f>【入力】個別種目!C6</f>
        <v>0</v>
      </c>
      <c r="I5" s="18">
        <f>【入力】個別種目!D6</f>
        <v>0</v>
      </c>
      <c r="J5" s="18">
        <f>【入力】個別種目!G6</f>
        <v>0</v>
      </c>
      <c r="K5" s="18">
        <f>【入力】個別種目!E6</f>
        <v>0</v>
      </c>
      <c r="M5" s="18">
        <f>【入力】個別種目!I6</f>
        <v>0</v>
      </c>
      <c r="N5" s="25">
        <f>【入力】個別種目!L6</f>
        <v>0</v>
      </c>
    </row>
    <row r="6" spans="1:14" ht="12.75" customHeight="1">
      <c r="A6" s="18">
        <f>【入力】個別種目!F7</f>
        <v>0</v>
      </c>
      <c r="C6" s="18">
        <f>【入力】個別種目!K7</f>
        <v>0</v>
      </c>
      <c r="G6" s="18">
        <f>【入力】個別種目!J7</f>
        <v>0</v>
      </c>
      <c r="H6" s="18">
        <f>【入力】個別種目!C7</f>
        <v>0</v>
      </c>
      <c r="I6" s="18">
        <f>【入力】個別種目!D7</f>
        <v>0</v>
      </c>
      <c r="J6" s="18">
        <f>【入力】個別種目!G7</f>
        <v>0</v>
      </c>
      <c r="K6" s="18">
        <f>【入力】個別種目!E7</f>
        <v>0</v>
      </c>
      <c r="M6" s="18">
        <f>【入力】個別種目!I7</f>
        <v>0</v>
      </c>
      <c r="N6" s="25">
        <f>【入力】個別種目!L7</f>
        <v>0</v>
      </c>
    </row>
    <row r="7" spans="1:14" ht="12.75" customHeight="1">
      <c r="A7" s="18">
        <f>【入力】個別種目!F8</f>
        <v>0</v>
      </c>
      <c r="C7" s="18">
        <f>【入力】個別種目!K8</f>
        <v>0</v>
      </c>
      <c r="G7" s="18">
        <f>【入力】個別種目!J8</f>
        <v>0</v>
      </c>
      <c r="H7" s="18">
        <f>【入力】個別種目!C8</f>
        <v>0</v>
      </c>
      <c r="I7" s="18">
        <f>【入力】個別種目!D8</f>
        <v>0</v>
      </c>
      <c r="J7" s="18">
        <f>【入力】個別種目!G8</f>
        <v>0</v>
      </c>
      <c r="K7" s="18">
        <f>【入力】個別種目!E8</f>
        <v>0</v>
      </c>
      <c r="M7" s="18">
        <f>【入力】個別種目!I8</f>
        <v>0</v>
      </c>
      <c r="N7" s="25">
        <f>【入力】個別種目!L8</f>
        <v>0</v>
      </c>
    </row>
    <row r="8" spans="1:14" ht="12.75" customHeight="1">
      <c r="A8" s="18">
        <f>【入力】個別種目!F9</f>
        <v>0</v>
      </c>
      <c r="C8" s="18">
        <f>【入力】個別種目!K9</f>
        <v>0</v>
      </c>
      <c r="G8" s="18">
        <f>【入力】個別種目!J9</f>
        <v>0</v>
      </c>
      <c r="H8" s="18">
        <f>【入力】個別種目!C9</f>
        <v>0</v>
      </c>
      <c r="I8" s="18">
        <f>【入力】個別種目!D9</f>
        <v>0</v>
      </c>
      <c r="J8" s="18">
        <f>【入力】個別種目!G9</f>
        <v>0</v>
      </c>
      <c r="K8" s="18">
        <f>【入力】個別種目!E9</f>
        <v>0</v>
      </c>
      <c r="M8" s="18">
        <f>【入力】個別種目!I9</f>
        <v>0</v>
      </c>
      <c r="N8" s="25">
        <f>【入力】個別種目!L9</f>
        <v>0</v>
      </c>
    </row>
    <row r="9" spans="1:14" ht="12.75" customHeight="1">
      <c r="A9" s="18">
        <f>【入力】個別種目!F10</f>
        <v>0</v>
      </c>
      <c r="C9" s="18">
        <f>【入力】個別種目!K10</f>
        <v>0</v>
      </c>
      <c r="G9" s="18">
        <f>【入力】個別種目!J10</f>
        <v>0</v>
      </c>
      <c r="H9" s="18">
        <f>【入力】個別種目!C10</f>
        <v>0</v>
      </c>
      <c r="I9" s="18">
        <f>【入力】個別種目!D10</f>
        <v>0</v>
      </c>
      <c r="J9" s="18">
        <f>【入力】個別種目!G10</f>
        <v>0</v>
      </c>
      <c r="K9" s="18">
        <f>【入力】個別種目!E10</f>
        <v>0</v>
      </c>
      <c r="M9" s="18">
        <f>【入力】個別種目!I10</f>
        <v>0</v>
      </c>
      <c r="N9" s="25">
        <f>【入力】個別種目!L10</f>
        <v>0</v>
      </c>
    </row>
    <row r="10" spans="1:14" ht="12.75" customHeight="1">
      <c r="A10" s="18">
        <f>【入力】個別種目!F11</f>
        <v>0</v>
      </c>
      <c r="C10" s="18">
        <f>【入力】個別種目!K11</f>
        <v>0</v>
      </c>
      <c r="G10" s="18">
        <f>【入力】個別種目!J11</f>
        <v>0</v>
      </c>
      <c r="H10" s="18">
        <f>【入力】個別種目!C11</f>
        <v>0</v>
      </c>
      <c r="I10" s="18">
        <f>【入力】個別種目!D11</f>
        <v>0</v>
      </c>
      <c r="J10" s="18">
        <f>【入力】個別種目!G11</f>
        <v>0</v>
      </c>
      <c r="K10" s="18">
        <f>【入力】個別種目!E11</f>
        <v>0</v>
      </c>
      <c r="M10" s="18">
        <f>【入力】個別種目!I11</f>
        <v>0</v>
      </c>
      <c r="N10" s="25">
        <f>【入力】個別種目!L11</f>
        <v>0</v>
      </c>
    </row>
    <row r="11" spans="1:14" ht="12.75" customHeight="1">
      <c r="A11" s="18">
        <f>【入力】個別種目!F12</f>
        <v>0</v>
      </c>
      <c r="C11" s="18">
        <f>【入力】個別種目!K12</f>
        <v>0</v>
      </c>
      <c r="G11" s="18">
        <f>【入力】個別種目!J12</f>
        <v>0</v>
      </c>
      <c r="H11" s="18">
        <f>【入力】個別種目!C12</f>
        <v>0</v>
      </c>
      <c r="I11" s="18">
        <f>【入力】個別種目!D12</f>
        <v>0</v>
      </c>
      <c r="J11" s="18">
        <f>【入力】個別種目!G12</f>
        <v>0</v>
      </c>
      <c r="K11" s="18">
        <f>【入力】個別種目!E12</f>
        <v>0</v>
      </c>
      <c r="M11" s="18">
        <f>【入力】個別種目!I12</f>
        <v>0</v>
      </c>
      <c r="N11" s="25">
        <f>【入力】個別種目!L12</f>
        <v>0</v>
      </c>
    </row>
    <row r="12" spans="1:14" ht="12.75" customHeight="1">
      <c r="A12" s="18">
        <f>【入力】個別種目!F13</f>
        <v>0</v>
      </c>
      <c r="C12" s="18">
        <f>【入力】個別種目!K13</f>
        <v>0</v>
      </c>
      <c r="G12" s="18">
        <f>【入力】個別種目!J13</f>
        <v>0</v>
      </c>
      <c r="H12" s="18">
        <f>【入力】個別種目!C13</f>
        <v>0</v>
      </c>
      <c r="I12" s="18">
        <f>【入力】個別種目!D13</f>
        <v>0</v>
      </c>
      <c r="J12" s="18">
        <f>【入力】個別種目!G13</f>
        <v>0</v>
      </c>
      <c r="K12" s="18">
        <f>【入力】個別種目!E13</f>
        <v>0</v>
      </c>
      <c r="M12" s="18">
        <f>【入力】個別種目!I13</f>
        <v>0</v>
      </c>
      <c r="N12" s="25">
        <f>【入力】個別種目!L13</f>
        <v>0</v>
      </c>
    </row>
    <row r="13" spans="1:14" ht="12.75" customHeight="1">
      <c r="A13" s="18">
        <f>【入力】個別種目!F14</f>
        <v>0</v>
      </c>
      <c r="C13" s="18">
        <f>【入力】個別種目!K14</f>
        <v>0</v>
      </c>
      <c r="G13" s="18">
        <f>【入力】個別種目!J14</f>
        <v>0</v>
      </c>
      <c r="H13" s="18">
        <f>【入力】個別種目!C14</f>
        <v>0</v>
      </c>
      <c r="I13" s="18">
        <f>【入力】個別種目!D14</f>
        <v>0</v>
      </c>
      <c r="J13" s="18">
        <f>【入力】個別種目!G14</f>
        <v>0</v>
      </c>
      <c r="K13" s="18">
        <f>【入力】個別種目!E14</f>
        <v>0</v>
      </c>
      <c r="M13" s="18">
        <f>【入力】個別種目!I14</f>
        <v>0</v>
      </c>
      <c r="N13" s="25">
        <f>【入力】個別種目!L14</f>
        <v>0</v>
      </c>
    </row>
    <row r="14" spans="1:14" ht="12.75" customHeight="1">
      <c r="A14" s="18">
        <f>【入力】個別種目!F15</f>
        <v>0</v>
      </c>
      <c r="C14" s="18">
        <f>【入力】個別種目!K15</f>
        <v>0</v>
      </c>
      <c r="G14" s="18">
        <f>【入力】個別種目!J15</f>
        <v>0</v>
      </c>
      <c r="H14" s="18">
        <f>【入力】個別種目!C15</f>
        <v>0</v>
      </c>
      <c r="I14" s="18">
        <f>【入力】個別種目!D15</f>
        <v>0</v>
      </c>
      <c r="J14" s="18">
        <f>【入力】個別種目!G15</f>
        <v>0</v>
      </c>
      <c r="K14" s="18">
        <f>【入力】個別種目!E15</f>
        <v>0</v>
      </c>
      <c r="M14" s="18">
        <f>【入力】個別種目!I15</f>
        <v>0</v>
      </c>
      <c r="N14" s="25">
        <f>【入力】個別種目!L15</f>
        <v>0</v>
      </c>
    </row>
    <row r="15" spans="1:14" ht="12.75" customHeight="1">
      <c r="A15" s="18">
        <f>【入力】個別種目!F16</f>
        <v>0</v>
      </c>
      <c r="C15" s="18">
        <f>【入力】個別種目!K16</f>
        <v>0</v>
      </c>
      <c r="G15" s="18">
        <f>【入力】個別種目!J16</f>
        <v>0</v>
      </c>
      <c r="H15" s="18">
        <f>【入力】個別種目!C16</f>
        <v>0</v>
      </c>
      <c r="I15" s="18">
        <f>【入力】個別種目!D16</f>
        <v>0</v>
      </c>
      <c r="J15" s="18">
        <f>【入力】個別種目!G16</f>
        <v>0</v>
      </c>
      <c r="K15" s="18">
        <f>【入力】個別種目!E16</f>
        <v>0</v>
      </c>
      <c r="M15" s="18">
        <f>【入力】個別種目!I16</f>
        <v>0</v>
      </c>
      <c r="N15" s="25">
        <f>【入力】個別種目!L16</f>
        <v>0</v>
      </c>
    </row>
    <row r="16" spans="1:14" ht="12.75" customHeight="1">
      <c r="A16" s="18">
        <f>【入力】個別種目!F17</f>
        <v>0</v>
      </c>
      <c r="C16" s="18">
        <f>【入力】個別種目!K17</f>
        <v>0</v>
      </c>
      <c r="G16" s="18">
        <f>【入力】個別種目!J17</f>
        <v>0</v>
      </c>
      <c r="H16" s="18">
        <f>【入力】個別種目!C17</f>
        <v>0</v>
      </c>
      <c r="I16" s="18">
        <f>【入力】個別種目!D17</f>
        <v>0</v>
      </c>
      <c r="J16" s="18">
        <f>【入力】個別種目!G17</f>
        <v>0</v>
      </c>
      <c r="K16" s="18">
        <f>【入力】個別種目!E17</f>
        <v>0</v>
      </c>
      <c r="M16" s="18">
        <f>【入力】個別種目!I17</f>
        <v>0</v>
      </c>
      <c r="N16" s="25">
        <f>【入力】個別種目!L17</f>
        <v>0</v>
      </c>
    </row>
    <row r="17" spans="1:14" ht="12.75" customHeight="1">
      <c r="A17" s="18">
        <f>【入力】個別種目!F18</f>
        <v>0</v>
      </c>
      <c r="C17" s="18">
        <f>【入力】個別種目!K18</f>
        <v>0</v>
      </c>
      <c r="G17" s="18">
        <f>【入力】個別種目!J18</f>
        <v>0</v>
      </c>
      <c r="H17" s="18">
        <f>【入力】個別種目!C18</f>
        <v>0</v>
      </c>
      <c r="I17" s="18">
        <f>【入力】個別種目!D18</f>
        <v>0</v>
      </c>
      <c r="J17" s="18">
        <f>【入力】個別種目!G18</f>
        <v>0</v>
      </c>
      <c r="K17" s="18">
        <f>【入力】個別種目!E18</f>
        <v>0</v>
      </c>
      <c r="M17" s="18">
        <f>【入力】個別種目!I18</f>
        <v>0</v>
      </c>
      <c r="N17" s="25">
        <f>【入力】個別種目!L18</f>
        <v>0</v>
      </c>
    </row>
    <row r="18" spans="1:14" ht="12.75" customHeight="1">
      <c r="A18" s="18">
        <f>【入力】個別種目!F19</f>
        <v>0</v>
      </c>
      <c r="C18" s="18">
        <f>【入力】個別種目!K19</f>
        <v>0</v>
      </c>
      <c r="G18" s="18">
        <f>【入力】個別種目!J19</f>
        <v>0</v>
      </c>
      <c r="H18" s="18">
        <f>【入力】個別種目!C19</f>
        <v>0</v>
      </c>
      <c r="I18" s="18">
        <f>【入力】個別種目!D19</f>
        <v>0</v>
      </c>
      <c r="J18" s="18">
        <f>【入力】個別種目!G19</f>
        <v>0</v>
      </c>
      <c r="K18" s="18">
        <f>【入力】個別種目!E19</f>
        <v>0</v>
      </c>
      <c r="M18" s="18">
        <f>【入力】個別種目!I19</f>
        <v>0</v>
      </c>
      <c r="N18" s="25">
        <f>【入力】個別種目!L19</f>
        <v>0</v>
      </c>
    </row>
    <row r="19" spans="1:14" ht="12.75" customHeight="1">
      <c r="A19" s="18">
        <f>【入力】個別種目!F20</f>
        <v>0</v>
      </c>
      <c r="C19" s="18">
        <f>【入力】個別種目!K20</f>
        <v>0</v>
      </c>
      <c r="G19" s="18">
        <f>【入力】個別種目!J20</f>
        <v>0</v>
      </c>
      <c r="H19" s="18">
        <f>【入力】個別種目!C20</f>
        <v>0</v>
      </c>
      <c r="I19" s="18">
        <f>【入力】個別種目!D20</f>
        <v>0</v>
      </c>
      <c r="J19" s="18">
        <f>【入力】個別種目!G20</f>
        <v>0</v>
      </c>
      <c r="K19" s="18">
        <f>【入力】個別種目!E20</f>
        <v>0</v>
      </c>
      <c r="M19" s="18">
        <f>【入力】個別種目!I20</f>
        <v>0</v>
      </c>
      <c r="N19" s="25">
        <f>【入力】個別種目!L20</f>
        <v>0</v>
      </c>
    </row>
    <row r="20" spans="1:14" ht="12.75" customHeight="1">
      <c r="A20" s="18">
        <f>【入力】個別種目!F21</f>
        <v>0</v>
      </c>
      <c r="C20" s="18">
        <f>【入力】個別種目!K21</f>
        <v>0</v>
      </c>
      <c r="G20" s="18">
        <f>【入力】個別種目!J21</f>
        <v>0</v>
      </c>
      <c r="H20" s="18">
        <f>【入力】個別種目!C21</f>
        <v>0</v>
      </c>
      <c r="I20" s="18">
        <f>【入力】個別種目!D21</f>
        <v>0</v>
      </c>
      <c r="J20" s="18">
        <f>【入力】個別種目!G21</f>
        <v>0</v>
      </c>
      <c r="K20" s="18">
        <f>【入力】個別種目!E21</f>
        <v>0</v>
      </c>
      <c r="M20" s="18">
        <f>【入力】個別種目!I21</f>
        <v>0</v>
      </c>
      <c r="N20" s="25">
        <f>【入力】個別種目!L21</f>
        <v>0</v>
      </c>
    </row>
    <row r="21" spans="1:14" ht="12.75" customHeight="1">
      <c r="A21" s="18">
        <f>【入力】個別種目!F22</f>
        <v>0</v>
      </c>
      <c r="C21" s="18">
        <f>【入力】個別種目!K22</f>
        <v>0</v>
      </c>
      <c r="G21" s="18">
        <f>【入力】個別種目!J22</f>
        <v>0</v>
      </c>
      <c r="H21" s="18">
        <f>【入力】個別種目!C22</f>
        <v>0</v>
      </c>
      <c r="I21" s="18">
        <f>【入力】個別種目!D22</f>
        <v>0</v>
      </c>
      <c r="J21" s="18">
        <f>【入力】個別種目!G22</f>
        <v>0</v>
      </c>
      <c r="K21" s="18">
        <f>【入力】個別種目!E22</f>
        <v>0</v>
      </c>
      <c r="M21" s="18">
        <f>【入力】個別種目!I22</f>
        <v>0</v>
      </c>
      <c r="N21" s="25">
        <f>【入力】個別種目!L22</f>
        <v>0</v>
      </c>
    </row>
    <row r="22" spans="1:14" ht="12.75" customHeight="1">
      <c r="A22" s="18">
        <f>【入力】個別種目!F23</f>
        <v>0</v>
      </c>
      <c r="C22" s="18">
        <f>【入力】個別種目!K23</f>
        <v>0</v>
      </c>
      <c r="G22" s="18">
        <f>【入力】個別種目!J23</f>
        <v>0</v>
      </c>
      <c r="H22" s="18">
        <f>【入力】個別種目!C23</f>
        <v>0</v>
      </c>
      <c r="I22" s="18">
        <f>【入力】個別種目!D23</f>
        <v>0</v>
      </c>
      <c r="J22" s="18">
        <f>【入力】個別種目!G23</f>
        <v>0</v>
      </c>
      <c r="K22" s="18">
        <f>【入力】個別種目!E23</f>
        <v>0</v>
      </c>
      <c r="M22" s="18">
        <f>【入力】個別種目!I23</f>
        <v>0</v>
      </c>
      <c r="N22" s="25">
        <f>【入力】個別種目!L23</f>
        <v>0</v>
      </c>
    </row>
    <row r="23" spans="1:14" ht="12.75" customHeight="1">
      <c r="A23" s="18">
        <f>【入力】個別種目!F24</f>
        <v>0</v>
      </c>
      <c r="C23" s="18">
        <f>【入力】個別種目!K24</f>
        <v>0</v>
      </c>
      <c r="G23" s="18">
        <f>【入力】個別種目!J24</f>
        <v>0</v>
      </c>
      <c r="H23" s="18">
        <f>【入力】個別種目!C24</f>
        <v>0</v>
      </c>
      <c r="I23" s="18">
        <f>【入力】個別種目!D24</f>
        <v>0</v>
      </c>
      <c r="J23" s="18">
        <f>【入力】個別種目!G24</f>
        <v>0</v>
      </c>
      <c r="K23" s="18">
        <f>【入力】個別種目!E24</f>
        <v>0</v>
      </c>
      <c r="M23" s="18">
        <f>【入力】個別種目!I24</f>
        <v>0</v>
      </c>
      <c r="N23" s="25">
        <f>【入力】個別種目!L24</f>
        <v>0</v>
      </c>
    </row>
    <row r="24" spans="1:14" ht="12.75" customHeight="1">
      <c r="A24" s="18">
        <f>【入力】個別種目!F25</f>
        <v>0</v>
      </c>
      <c r="C24" s="18">
        <f>【入力】個別種目!K25</f>
        <v>0</v>
      </c>
      <c r="G24" s="18">
        <f>【入力】個別種目!J25</f>
        <v>0</v>
      </c>
      <c r="H24" s="18">
        <f>【入力】個別種目!C25</f>
        <v>0</v>
      </c>
      <c r="I24" s="18">
        <f>【入力】個別種目!D25</f>
        <v>0</v>
      </c>
      <c r="J24" s="18">
        <f>【入力】個別種目!G25</f>
        <v>0</v>
      </c>
      <c r="K24" s="18">
        <f>【入力】個別種目!E25</f>
        <v>0</v>
      </c>
      <c r="M24" s="18">
        <f>【入力】個別種目!I25</f>
        <v>0</v>
      </c>
      <c r="N24" s="25">
        <f>【入力】個別種目!L25</f>
        <v>0</v>
      </c>
    </row>
    <row r="25" spans="1:14" ht="12.75" customHeight="1">
      <c r="A25" s="18">
        <f>【入力】個別種目!F26</f>
        <v>0</v>
      </c>
      <c r="C25" s="18">
        <f>【入力】個別種目!K26</f>
        <v>0</v>
      </c>
      <c r="G25" s="18">
        <f>【入力】個別種目!J26</f>
        <v>0</v>
      </c>
      <c r="H25" s="18">
        <f>【入力】個別種目!C26</f>
        <v>0</v>
      </c>
      <c r="I25" s="18">
        <f>【入力】個別種目!D26</f>
        <v>0</v>
      </c>
      <c r="J25" s="18">
        <f>【入力】個別種目!G26</f>
        <v>0</v>
      </c>
      <c r="K25" s="18">
        <f>【入力】個別種目!E26</f>
        <v>0</v>
      </c>
      <c r="M25" s="18">
        <f>【入力】個別種目!I26</f>
        <v>0</v>
      </c>
      <c r="N25" s="25">
        <f>【入力】個別種目!L26</f>
        <v>0</v>
      </c>
    </row>
    <row r="26" spans="1:14" ht="12.75" customHeight="1">
      <c r="A26" s="18">
        <f>【入力】個別種目!F27</f>
        <v>0</v>
      </c>
      <c r="C26" s="18">
        <f>【入力】個別種目!K27</f>
        <v>0</v>
      </c>
      <c r="G26" s="18">
        <f>【入力】個別種目!J27</f>
        <v>0</v>
      </c>
      <c r="H26" s="18">
        <f>【入力】個別種目!C27</f>
        <v>0</v>
      </c>
      <c r="I26" s="18">
        <f>【入力】個別種目!D27</f>
        <v>0</v>
      </c>
      <c r="J26" s="18">
        <f>【入力】個別種目!G27</f>
        <v>0</v>
      </c>
      <c r="K26" s="18">
        <f>【入力】個別種目!E27</f>
        <v>0</v>
      </c>
      <c r="M26" s="18">
        <f>【入力】個別種目!I27</f>
        <v>0</v>
      </c>
      <c r="N26" s="25">
        <f>【入力】個別種目!L27</f>
        <v>0</v>
      </c>
    </row>
    <row r="27" spans="1:14" ht="12.75" customHeight="1">
      <c r="A27" s="18">
        <f>【入力】個別種目!F28</f>
        <v>0</v>
      </c>
      <c r="C27" s="18">
        <f>【入力】個別種目!K28</f>
        <v>0</v>
      </c>
      <c r="G27" s="18">
        <f>【入力】個別種目!J28</f>
        <v>0</v>
      </c>
      <c r="H27" s="18">
        <f>【入力】個別種目!C28</f>
        <v>0</v>
      </c>
      <c r="I27" s="18">
        <f>【入力】個別種目!D28</f>
        <v>0</v>
      </c>
      <c r="J27" s="18">
        <f>【入力】個別種目!G28</f>
        <v>0</v>
      </c>
      <c r="K27" s="18">
        <f>【入力】個別種目!E28</f>
        <v>0</v>
      </c>
      <c r="M27" s="18">
        <f>【入力】個別種目!I28</f>
        <v>0</v>
      </c>
      <c r="N27" s="25">
        <f>【入力】個別種目!L28</f>
        <v>0</v>
      </c>
    </row>
    <row r="28" spans="1:14" ht="12.75" customHeight="1">
      <c r="A28" s="18">
        <f>【入力】個別種目!F29</f>
        <v>0</v>
      </c>
      <c r="C28" s="18">
        <f>【入力】個別種目!K29</f>
        <v>0</v>
      </c>
      <c r="G28" s="18">
        <f>【入力】個別種目!J29</f>
        <v>0</v>
      </c>
      <c r="H28" s="18">
        <f>【入力】個別種目!C29</f>
        <v>0</v>
      </c>
      <c r="I28" s="18">
        <f>【入力】個別種目!D29</f>
        <v>0</v>
      </c>
      <c r="J28" s="18">
        <f>【入力】個別種目!G29</f>
        <v>0</v>
      </c>
      <c r="K28" s="18">
        <f>【入力】個別種目!E29</f>
        <v>0</v>
      </c>
      <c r="M28" s="18">
        <f>【入力】個別種目!I29</f>
        <v>0</v>
      </c>
      <c r="N28" s="25">
        <f>【入力】個別種目!L29</f>
        <v>0</v>
      </c>
    </row>
    <row r="29" spans="1:14" ht="12.75" customHeight="1">
      <c r="A29" s="18">
        <f>【入力】個別種目!F30</f>
        <v>0</v>
      </c>
      <c r="C29" s="18">
        <f>【入力】個別種目!K30</f>
        <v>0</v>
      </c>
      <c r="G29" s="18">
        <f>【入力】個別種目!J30</f>
        <v>0</v>
      </c>
      <c r="H29" s="18">
        <f>【入力】個別種目!C30</f>
        <v>0</v>
      </c>
      <c r="I29" s="18">
        <f>【入力】個別種目!D30</f>
        <v>0</v>
      </c>
      <c r="J29" s="18">
        <f>【入力】個別種目!G30</f>
        <v>0</v>
      </c>
      <c r="K29" s="18">
        <f>【入力】個別種目!E30</f>
        <v>0</v>
      </c>
      <c r="M29" s="18">
        <f>【入力】個別種目!I30</f>
        <v>0</v>
      </c>
      <c r="N29" s="25">
        <f>【入力】個別種目!L30</f>
        <v>0</v>
      </c>
    </row>
    <row r="30" spans="1:14" ht="12.75" customHeight="1">
      <c r="A30" s="18">
        <f>【入力】個別種目!F31</f>
        <v>0</v>
      </c>
      <c r="C30" s="18">
        <f>【入力】個別種目!K31</f>
        <v>0</v>
      </c>
      <c r="G30" s="18">
        <f>【入力】個別種目!J31</f>
        <v>0</v>
      </c>
      <c r="H30" s="18">
        <f>【入力】個別種目!C31</f>
        <v>0</v>
      </c>
      <c r="I30" s="18">
        <f>【入力】個別種目!D31</f>
        <v>0</v>
      </c>
      <c r="J30" s="18">
        <f>【入力】個別種目!G31</f>
        <v>0</v>
      </c>
      <c r="K30" s="18">
        <f>【入力】個別種目!E31</f>
        <v>0</v>
      </c>
      <c r="M30" s="18">
        <f>【入力】個別種目!I31</f>
        <v>0</v>
      </c>
      <c r="N30" s="25">
        <f>【入力】個別種目!L31</f>
        <v>0</v>
      </c>
    </row>
    <row r="31" spans="1:14" ht="12.75" customHeight="1">
      <c r="A31" s="18">
        <f>【入力】個別種目!F32</f>
        <v>0</v>
      </c>
      <c r="C31" s="18">
        <f>【入力】個別種目!K32</f>
        <v>0</v>
      </c>
      <c r="G31" s="18">
        <f>【入力】個別種目!J32</f>
        <v>0</v>
      </c>
      <c r="H31" s="18">
        <f>【入力】個別種目!C32</f>
        <v>0</v>
      </c>
      <c r="I31" s="18">
        <f>【入力】個別種目!D32</f>
        <v>0</v>
      </c>
      <c r="J31" s="18">
        <f>【入力】個別種目!G32</f>
        <v>0</v>
      </c>
      <c r="K31" s="18">
        <f>【入力】個別種目!E32</f>
        <v>0</v>
      </c>
      <c r="M31" s="18">
        <f>【入力】個別種目!I32</f>
        <v>0</v>
      </c>
      <c r="N31" s="25">
        <f>【入力】個別種目!L32</f>
        <v>0</v>
      </c>
    </row>
    <row r="32" spans="1:14" ht="12.75" customHeight="1">
      <c r="A32" s="18">
        <f>【入力】個別種目!F33</f>
        <v>0</v>
      </c>
      <c r="C32" s="18">
        <f>【入力】個別種目!K33</f>
        <v>0</v>
      </c>
      <c r="G32" s="18">
        <f>【入力】個別種目!J33</f>
        <v>0</v>
      </c>
      <c r="H32" s="18">
        <f>【入力】個別種目!C33</f>
        <v>0</v>
      </c>
      <c r="I32" s="18">
        <f>【入力】個別種目!D33</f>
        <v>0</v>
      </c>
      <c r="J32" s="18">
        <f>【入力】個別種目!G33</f>
        <v>0</v>
      </c>
      <c r="K32" s="18">
        <f>【入力】個別種目!E33</f>
        <v>0</v>
      </c>
      <c r="M32" s="18">
        <f>【入力】個別種目!I33</f>
        <v>0</v>
      </c>
      <c r="N32" s="25">
        <f>【入力】個別種目!L33</f>
        <v>0</v>
      </c>
    </row>
    <row r="33" spans="1:14" ht="12.75" customHeight="1">
      <c r="A33" s="18">
        <f>【入力】個別種目!F34</f>
        <v>0</v>
      </c>
      <c r="C33" s="18">
        <f>【入力】個別種目!K34</f>
        <v>0</v>
      </c>
      <c r="G33" s="18">
        <f>【入力】個別種目!J34</f>
        <v>0</v>
      </c>
      <c r="H33" s="18">
        <f>【入力】個別種目!C34</f>
        <v>0</v>
      </c>
      <c r="I33" s="18">
        <f>【入力】個別種目!D34</f>
        <v>0</v>
      </c>
      <c r="J33" s="18">
        <f>【入力】個別種目!G34</f>
        <v>0</v>
      </c>
      <c r="K33" s="18">
        <f>【入力】個別種目!E34</f>
        <v>0</v>
      </c>
      <c r="M33" s="18">
        <f>【入力】個別種目!I34</f>
        <v>0</v>
      </c>
      <c r="N33" s="25">
        <f>【入力】個別種目!L34</f>
        <v>0</v>
      </c>
    </row>
    <row r="34" spans="1:14" ht="12.75" customHeight="1">
      <c r="A34" s="18">
        <f>【入力】個別種目!F35</f>
        <v>0</v>
      </c>
      <c r="C34" s="18">
        <f>【入力】個別種目!K35</f>
        <v>0</v>
      </c>
      <c r="G34" s="18">
        <f>【入力】個別種目!J35</f>
        <v>0</v>
      </c>
      <c r="H34" s="18">
        <f>【入力】個別種目!C35</f>
        <v>0</v>
      </c>
      <c r="I34" s="18">
        <f>【入力】個別種目!D35</f>
        <v>0</v>
      </c>
      <c r="J34" s="18">
        <f>【入力】個別種目!G35</f>
        <v>0</v>
      </c>
      <c r="K34" s="18">
        <f>【入力】個別種目!E35</f>
        <v>0</v>
      </c>
      <c r="M34" s="18">
        <f>【入力】個別種目!I35</f>
        <v>0</v>
      </c>
      <c r="N34" s="25">
        <f>【入力】個別種目!L35</f>
        <v>0</v>
      </c>
    </row>
    <row r="35" spans="1:14" ht="12.75" customHeight="1">
      <c r="A35" s="18">
        <f>【入力】個別種目!F36</f>
        <v>0</v>
      </c>
      <c r="C35" s="18">
        <f>【入力】個別種目!K36</f>
        <v>0</v>
      </c>
      <c r="G35" s="18">
        <f>【入力】個別種目!J36</f>
        <v>0</v>
      </c>
      <c r="H35" s="18">
        <f>【入力】個別種目!C36</f>
        <v>0</v>
      </c>
      <c r="I35" s="18">
        <f>【入力】個別種目!D36</f>
        <v>0</v>
      </c>
      <c r="J35" s="18">
        <f>【入力】個別種目!G36</f>
        <v>0</v>
      </c>
      <c r="K35" s="18">
        <f>【入力】個別種目!E36</f>
        <v>0</v>
      </c>
      <c r="M35" s="18">
        <f>【入力】個別種目!I36</f>
        <v>0</v>
      </c>
      <c r="N35" s="25">
        <f>【入力】個別種目!L36</f>
        <v>0</v>
      </c>
    </row>
    <row r="36" spans="1:14" ht="12.75" customHeight="1">
      <c r="A36" s="18">
        <f>【入力】個別種目!F37</f>
        <v>0</v>
      </c>
      <c r="C36" s="18">
        <f>【入力】個別種目!K37</f>
        <v>0</v>
      </c>
      <c r="G36" s="18">
        <f>【入力】個別種目!J37</f>
        <v>0</v>
      </c>
      <c r="H36" s="18">
        <f>【入力】個別種目!C37</f>
        <v>0</v>
      </c>
      <c r="I36" s="18">
        <f>【入力】個別種目!D37</f>
        <v>0</v>
      </c>
      <c r="J36" s="18">
        <f>【入力】個別種目!G37</f>
        <v>0</v>
      </c>
      <c r="K36" s="18">
        <f>【入力】個別種目!E37</f>
        <v>0</v>
      </c>
      <c r="M36" s="18">
        <f>【入力】個別種目!I37</f>
        <v>0</v>
      </c>
      <c r="N36" s="25">
        <f>【入力】個別種目!L37</f>
        <v>0</v>
      </c>
    </row>
    <row r="37" spans="1:14" ht="12.75" customHeight="1">
      <c r="A37" s="18">
        <f>【入力】個別種目!F38</f>
        <v>0</v>
      </c>
      <c r="C37" s="18">
        <f>【入力】個別種目!K38</f>
        <v>0</v>
      </c>
      <c r="G37" s="18">
        <f>【入力】個別種目!J38</f>
        <v>0</v>
      </c>
      <c r="H37" s="18">
        <f>【入力】個別種目!C38</f>
        <v>0</v>
      </c>
      <c r="I37" s="18">
        <f>【入力】個別種目!D38</f>
        <v>0</v>
      </c>
      <c r="J37" s="18">
        <f>【入力】個別種目!G38</f>
        <v>0</v>
      </c>
      <c r="K37" s="18">
        <f>【入力】個別種目!E38</f>
        <v>0</v>
      </c>
      <c r="M37" s="18">
        <f>【入力】個別種目!I38</f>
        <v>0</v>
      </c>
      <c r="N37" s="25">
        <f>【入力】個別種目!L38</f>
        <v>0</v>
      </c>
    </row>
    <row r="38" spans="1:14" ht="12.75" customHeight="1">
      <c r="A38" s="18">
        <f>【入力】個別種目!F39</f>
        <v>0</v>
      </c>
      <c r="C38" s="18">
        <f>【入力】個別種目!K39</f>
        <v>0</v>
      </c>
      <c r="G38" s="18">
        <f>【入力】個別種目!J39</f>
        <v>0</v>
      </c>
      <c r="H38" s="18">
        <f>【入力】個別種目!C39</f>
        <v>0</v>
      </c>
      <c r="I38" s="18">
        <f>【入力】個別種目!D39</f>
        <v>0</v>
      </c>
      <c r="J38" s="18">
        <f>【入力】個別種目!G39</f>
        <v>0</v>
      </c>
      <c r="K38" s="18">
        <f>【入力】個別種目!E39</f>
        <v>0</v>
      </c>
      <c r="M38" s="18">
        <f>【入力】個別種目!I39</f>
        <v>0</v>
      </c>
      <c r="N38" s="25">
        <f>【入力】個別種目!L39</f>
        <v>0</v>
      </c>
    </row>
    <row r="39" spans="1:14" ht="12.75" customHeight="1">
      <c r="A39" s="18">
        <f>【入力】個別種目!F40</f>
        <v>0</v>
      </c>
      <c r="C39" s="18">
        <f>【入力】個別種目!K40</f>
        <v>0</v>
      </c>
      <c r="G39" s="18">
        <f>【入力】個別種目!J40</f>
        <v>0</v>
      </c>
      <c r="H39" s="18">
        <f>【入力】個別種目!C40</f>
        <v>0</v>
      </c>
      <c r="I39" s="18">
        <f>【入力】個別種目!D40</f>
        <v>0</v>
      </c>
      <c r="J39" s="18">
        <f>【入力】個別種目!G40</f>
        <v>0</v>
      </c>
      <c r="K39" s="18">
        <f>【入力】個別種目!E40</f>
        <v>0</v>
      </c>
      <c r="M39" s="18">
        <f>【入力】個別種目!I40</f>
        <v>0</v>
      </c>
      <c r="N39" s="25">
        <f>【入力】個別種目!L40</f>
        <v>0</v>
      </c>
    </row>
    <row r="40" spans="1:14" ht="12.75" customHeight="1">
      <c r="A40" s="18">
        <f>【入力】個別種目!F41</f>
        <v>0</v>
      </c>
      <c r="C40" s="18">
        <f>【入力】個別種目!K41</f>
        <v>0</v>
      </c>
      <c r="G40" s="18">
        <f>【入力】個別種目!J41</f>
        <v>0</v>
      </c>
      <c r="H40" s="18">
        <f>【入力】個別種目!C41</f>
        <v>0</v>
      </c>
      <c r="I40" s="18">
        <f>【入力】個別種目!D41</f>
        <v>0</v>
      </c>
      <c r="J40" s="18">
        <f>【入力】個別種目!G41</f>
        <v>0</v>
      </c>
      <c r="K40" s="18">
        <f>【入力】個別種目!E41</f>
        <v>0</v>
      </c>
      <c r="M40" s="18">
        <f>【入力】個別種目!I41</f>
        <v>0</v>
      </c>
      <c r="N40" s="25">
        <f>【入力】個別種目!L41</f>
        <v>0</v>
      </c>
    </row>
    <row r="41" spans="1:14" ht="12.75" customHeight="1">
      <c r="A41" s="18">
        <f>【入力】個別種目!F42</f>
        <v>0</v>
      </c>
      <c r="C41" s="18">
        <f>【入力】個別種目!K42</f>
        <v>0</v>
      </c>
      <c r="G41" s="18">
        <f>【入力】個別種目!J42</f>
        <v>0</v>
      </c>
      <c r="H41" s="18">
        <f>【入力】個別種目!C42</f>
        <v>0</v>
      </c>
      <c r="I41" s="18">
        <f>【入力】個別種目!D42</f>
        <v>0</v>
      </c>
      <c r="J41" s="18">
        <f>【入力】個別種目!G42</f>
        <v>0</v>
      </c>
      <c r="K41" s="18">
        <f>【入力】個別種目!E42</f>
        <v>0</v>
      </c>
      <c r="M41" s="18">
        <f>【入力】個別種目!I42</f>
        <v>0</v>
      </c>
      <c r="N41" s="25">
        <f>【入力】個別種目!L42</f>
        <v>0</v>
      </c>
    </row>
    <row r="42" spans="1:14" ht="12.75" customHeight="1">
      <c r="A42" s="18">
        <f>【入力】個別種目!F43</f>
        <v>0</v>
      </c>
      <c r="C42" s="18">
        <f>【入力】個別種目!K43</f>
        <v>0</v>
      </c>
      <c r="G42" s="18">
        <f>【入力】個別種目!J43</f>
        <v>0</v>
      </c>
      <c r="H42" s="18">
        <f>【入力】個別種目!C43</f>
        <v>0</v>
      </c>
      <c r="I42" s="18">
        <f>【入力】個別種目!D43</f>
        <v>0</v>
      </c>
      <c r="J42" s="18">
        <f>【入力】個別種目!G43</f>
        <v>0</v>
      </c>
      <c r="K42" s="18">
        <f>【入力】個別種目!E43</f>
        <v>0</v>
      </c>
      <c r="M42" s="18">
        <f>【入力】個別種目!I43</f>
        <v>0</v>
      </c>
      <c r="N42" s="25">
        <f>【入力】個別種目!L43</f>
        <v>0</v>
      </c>
    </row>
    <row r="43" spans="1:14" ht="12.75" customHeight="1">
      <c r="A43" s="18">
        <f>【入力】個別種目!F44</f>
        <v>0</v>
      </c>
      <c r="C43" s="18">
        <f>【入力】個別種目!K44</f>
        <v>0</v>
      </c>
      <c r="G43" s="18">
        <f>【入力】個別種目!J44</f>
        <v>0</v>
      </c>
      <c r="H43" s="18">
        <f>【入力】個別種目!C44</f>
        <v>0</v>
      </c>
      <c r="I43" s="18">
        <f>【入力】個別種目!D44</f>
        <v>0</v>
      </c>
      <c r="J43" s="18">
        <f>【入力】個別種目!G44</f>
        <v>0</v>
      </c>
      <c r="K43" s="18">
        <f>【入力】個別種目!E44</f>
        <v>0</v>
      </c>
      <c r="M43" s="18">
        <f>【入力】個別種目!I44</f>
        <v>0</v>
      </c>
      <c r="N43" s="25">
        <f>【入力】個別種目!L44</f>
        <v>0</v>
      </c>
    </row>
    <row r="44" spans="1:14" ht="12.75" customHeight="1">
      <c r="A44" s="18">
        <f>【入力】個別種目!F45</f>
        <v>0</v>
      </c>
      <c r="C44" s="18">
        <f>【入力】個別種目!K45</f>
        <v>0</v>
      </c>
      <c r="G44" s="18">
        <f>【入力】個別種目!J45</f>
        <v>0</v>
      </c>
      <c r="H44" s="18">
        <f>【入力】個別種目!C45</f>
        <v>0</v>
      </c>
      <c r="I44" s="18">
        <f>【入力】個別種目!D45</f>
        <v>0</v>
      </c>
      <c r="J44" s="18">
        <f>【入力】個別種目!G45</f>
        <v>0</v>
      </c>
      <c r="K44" s="18">
        <f>【入力】個別種目!E45</f>
        <v>0</v>
      </c>
      <c r="M44" s="18">
        <f>【入力】個別種目!I45</f>
        <v>0</v>
      </c>
      <c r="N44" s="25">
        <f>【入力】個別種目!L45</f>
        <v>0</v>
      </c>
    </row>
    <row r="45" spans="1:14" ht="12.75" customHeight="1">
      <c r="A45" s="18">
        <f>【入力】個別種目!F46</f>
        <v>0</v>
      </c>
      <c r="C45" s="18">
        <f>【入力】個別種目!K46</f>
        <v>0</v>
      </c>
      <c r="G45" s="18">
        <f>【入力】個別種目!J46</f>
        <v>0</v>
      </c>
      <c r="H45" s="18">
        <f>【入力】個別種目!C46</f>
        <v>0</v>
      </c>
      <c r="I45" s="18">
        <f>【入力】個別種目!D46</f>
        <v>0</v>
      </c>
      <c r="J45" s="18">
        <f>【入力】個別種目!G46</f>
        <v>0</v>
      </c>
      <c r="K45" s="18">
        <f>【入力】個別種目!E46</f>
        <v>0</v>
      </c>
      <c r="M45" s="18">
        <f>【入力】個別種目!I46</f>
        <v>0</v>
      </c>
      <c r="N45" s="25">
        <f>【入力】個別種目!L46</f>
        <v>0</v>
      </c>
    </row>
    <row r="46" spans="1:14" ht="12.75" customHeight="1">
      <c r="A46" s="18">
        <f>【入力】個別種目!F47</f>
        <v>0</v>
      </c>
      <c r="C46" s="18">
        <f>【入力】個別種目!K47</f>
        <v>0</v>
      </c>
      <c r="G46" s="18">
        <f>【入力】個別種目!J47</f>
        <v>0</v>
      </c>
      <c r="H46" s="18">
        <f>【入力】個別種目!C47</f>
        <v>0</v>
      </c>
      <c r="I46" s="18">
        <f>【入力】個別種目!D47</f>
        <v>0</v>
      </c>
      <c r="J46" s="18">
        <f>【入力】個別種目!G47</f>
        <v>0</v>
      </c>
      <c r="K46" s="18">
        <f>【入力】個別種目!E47</f>
        <v>0</v>
      </c>
      <c r="M46" s="18">
        <f>【入力】個別種目!I47</f>
        <v>0</v>
      </c>
      <c r="N46" s="25">
        <f>【入力】個別種目!L47</f>
        <v>0</v>
      </c>
    </row>
    <row r="47" spans="1:14" ht="12.75" customHeight="1">
      <c r="A47" s="18">
        <f>【入力】個別種目!F48</f>
        <v>0</v>
      </c>
      <c r="C47" s="18">
        <f>【入力】個別種目!K48</f>
        <v>0</v>
      </c>
      <c r="G47" s="18">
        <f>【入力】個別種目!J48</f>
        <v>0</v>
      </c>
      <c r="H47" s="18">
        <f>【入力】個別種目!C48</f>
        <v>0</v>
      </c>
      <c r="I47" s="18">
        <f>【入力】個別種目!D48</f>
        <v>0</v>
      </c>
      <c r="J47" s="18">
        <f>【入力】個別種目!G48</f>
        <v>0</v>
      </c>
      <c r="K47" s="18">
        <f>【入力】個別種目!E48</f>
        <v>0</v>
      </c>
      <c r="M47" s="18">
        <f>【入力】個別種目!I48</f>
        <v>0</v>
      </c>
      <c r="N47" s="25">
        <f>【入力】個別種目!L48</f>
        <v>0</v>
      </c>
    </row>
    <row r="48" spans="1:14" ht="12.75" customHeight="1">
      <c r="A48" s="18">
        <f>【入力】個別種目!F49</f>
        <v>0</v>
      </c>
      <c r="C48" s="18">
        <f>【入力】個別種目!K49</f>
        <v>0</v>
      </c>
      <c r="G48" s="18">
        <f>【入力】個別種目!J49</f>
        <v>0</v>
      </c>
      <c r="H48" s="18">
        <f>【入力】個別種目!C49</f>
        <v>0</v>
      </c>
      <c r="I48" s="18">
        <f>【入力】個別種目!D49</f>
        <v>0</v>
      </c>
      <c r="J48" s="18">
        <f>【入力】個別種目!G49</f>
        <v>0</v>
      </c>
      <c r="K48" s="18">
        <f>【入力】個別種目!E49</f>
        <v>0</v>
      </c>
      <c r="M48" s="18">
        <f>【入力】個別種目!I49</f>
        <v>0</v>
      </c>
      <c r="N48" s="25">
        <f>【入力】個別種目!L49</f>
        <v>0</v>
      </c>
    </row>
    <row r="49" spans="1:14" ht="12.75" customHeight="1">
      <c r="A49" s="18">
        <f>【入力】個別種目!F50</f>
        <v>0</v>
      </c>
      <c r="C49" s="18">
        <f>【入力】個別種目!K50</f>
        <v>0</v>
      </c>
      <c r="G49" s="18">
        <f>【入力】個別種目!J50</f>
        <v>0</v>
      </c>
      <c r="H49" s="18">
        <f>【入力】個別種目!C50</f>
        <v>0</v>
      </c>
      <c r="I49" s="18">
        <f>【入力】個別種目!D50</f>
        <v>0</v>
      </c>
      <c r="J49" s="18">
        <f>【入力】個別種目!G50</f>
        <v>0</v>
      </c>
      <c r="K49" s="18">
        <f>【入力】個別種目!E50</f>
        <v>0</v>
      </c>
      <c r="M49" s="18">
        <f>【入力】個別種目!I50</f>
        <v>0</v>
      </c>
      <c r="N49" s="25">
        <f>【入力】個別種目!L50</f>
        <v>0</v>
      </c>
    </row>
    <row r="50" spans="1:14" ht="12.75" customHeight="1">
      <c r="A50" s="18">
        <f>【入力】個別種目!F51</f>
        <v>0</v>
      </c>
      <c r="C50" s="18">
        <f>【入力】個別種目!K51</f>
        <v>0</v>
      </c>
      <c r="G50" s="18">
        <f>【入力】個別種目!J51</f>
        <v>0</v>
      </c>
      <c r="H50" s="18">
        <f>【入力】個別種目!C51</f>
        <v>0</v>
      </c>
      <c r="I50" s="18">
        <f>【入力】個別種目!D51</f>
        <v>0</v>
      </c>
      <c r="J50" s="18">
        <f>【入力】個別種目!G51</f>
        <v>0</v>
      </c>
      <c r="K50" s="18">
        <f>【入力】個別種目!E51</f>
        <v>0</v>
      </c>
      <c r="M50" s="18">
        <f>【入力】個別種目!I51</f>
        <v>0</v>
      </c>
      <c r="N50" s="25">
        <f>【入力】個別種目!L51</f>
        <v>0</v>
      </c>
    </row>
    <row r="51" spans="1:14" ht="12.75" customHeight="1">
      <c r="A51" s="18">
        <f>【入力】個別種目!F52</f>
        <v>0</v>
      </c>
      <c r="C51" s="18">
        <f>【入力】個別種目!K52</f>
        <v>0</v>
      </c>
      <c r="G51" s="18">
        <f>【入力】個別種目!J52</f>
        <v>0</v>
      </c>
      <c r="H51" s="18">
        <f>【入力】個別種目!C52</f>
        <v>0</v>
      </c>
      <c r="I51" s="18">
        <f>【入力】個別種目!D52</f>
        <v>0</v>
      </c>
      <c r="J51" s="18">
        <f>【入力】個別種目!G52</f>
        <v>0</v>
      </c>
      <c r="K51" s="18">
        <f>【入力】個別種目!E52</f>
        <v>0</v>
      </c>
      <c r="M51" s="18">
        <f>【入力】個別種目!I52</f>
        <v>0</v>
      </c>
      <c r="N51" s="25">
        <f>【入力】個別種目!L52</f>
        <v>0</v>
      </c>
    </row>
    <row r="52" spans="1:14" ht="12.75" customHeight="1">
      <c r="A52" s="18">
        <f>【入力】個別種目!F53</f>
        <v>0</v>
      </c>
      <c r="C52" s="18">
        <f>【入力】個別種目!K53</f>
        <v>0</v>
      </c>
      <c r="G52" s="18">
        <f>【入力】個別種目!J53</f>
        <v>0</v>
      </c>
      <c r="H52" s="18">
        <f>【入力】個別種目!C53</f>
        <v>0</v>
      </c>
      <c r="I52" s="18">
        <f>【入力】個別種目!D53</f>
        <v>0</v>
      </c>
      <c r="J52" s="18">
        <f>【入力】個別種目!G53</f>
        <v>0</v>
      </c>
      <c r="K52" s="18">
        <f>【入力】個別種目!E53</f>
        <v>0</v>
      </c>
      <c r="M52" s="18">
        <f>【入力】個別種目!I53</f>
        <v>0</v>
      </c>
      <c r="N52" s="25">
        <f>【入力】個別種目!L53</f>
        <v>0</v>
      </c>
    </row>
    <row r="53" spans="1:14" ht="12.75" customHeight="1">
      <c r="A53" s="18">
        <f>【入力】個別種目!F54</f>
        <v>0</v>
      </c>
      <c r="C53" s="18">
        <f>【入力】個別種目!K54</f>
        <v>0</v>
      </c>
      <c r="G53" s="18">
        <f>【入力】個別種目!J54</f>
        <v>0</v>
      </c>
      <c r="H53" s="18">
        <f>【入力】個別種目!C54</f>
        <v>0</v>
      </c>
      <c r="I53" s="18">
        <f>【入力】個別種目!D54</f>
        <v>0</v>
      </c>
      <c r="J53" s="18">
        <f>【入力】個別種目!G54</f>
        <v>0</v>
      </c>
      <c r="K53" s="18">
        <f>【入力】個別種目!E54</f>
        <v>0</v>
      </c>
      <c r="M53" s="18">
        <f>【入力】個別種目!I54</f>
        <v>0</v>
      </c>
      <c r="N53" s="25">
        <f>【入力】個別種目!L54</f>
        <v>0</v>
      </c>
    </row>
    <row r="54" spans="1:14" ht="12.75" customHeight="1">
      <c r="A54" s="18">
        <f>【入力】個別種目!F55</f>
        <v>0</v>
      </c>
      <c r="C54" s="18">
        <f>【入力】個別種目!K55</f>
        <v>0</v>
      </c>
      <c r="G54" s="18">
        <f>【入力】個別種目!J55</f>
        <v>0</v>
      </c>
      <c r="H54" s="18">
        <f>【入力】個別種目!C55</f>
        <v>0</v>
      </c>
      <c r="I54" s="18">
        <f>【入力】個別種目!D55</f>
        <v>0</v>
      </c>
      <c r="J54" s="18">
        <f>【入力】個別種目!G55</f>
        <v>0</v>
      </c>
      <c r="K54" s="18">
        <f>【入力】個別種目!E55</f>
        <v>0</v>
      </c>
      <c r="M54" s="18">
        <f>【入力】個別種目!I55</f>
        <v>0</v>
      </c>
      <c r="N54" s="25">
        <f>【入力】個別種目!L55</f>
        <v>0</v>
      </c>
    </row>
    <row r="55" spans="1:14" ht="12.75" customHeight="1">
      <c r="A55" s="18">
        <f>【入力】個別種目!F56</f>
        <v>0</v>
      </c>
      <c r="C55" s="18">
        <f>【入力】個別種目!K56</f>
        <v>0</v>
      </c>
      <c r="G55" s="18">
        <f>【入力】個別種目!J56</f>
        <v>0</v>
      </c>
      <c r="H55" s="18">
        <f>【入力】個別種目!C56</f>
        <v>0</v>
      </c>
      <c r="I55" s="18">
        <f>【入力】個別種目!D56</f>
        <v>0</v>
      </c>
      <c r="J55" s="18">
        <f>【入力】個別種目!G56</f>
        <v>0</v>
      </c>
      <c r="K55" s="18">
        <f>【入力】個別種目!E56</f>
        <v>0</v>
      </c>
      <c r="M55" s="18">
        <f>【入力】個別種目!I56</f>
        <v>0</v>
      </c>
      <c r="N55" s="25">
        <f>【入力】個別種目!L56</f>
        <v>0</v>
      </c>
    </row>
    <row r="56" spans="1:14" ht="12.75" customHeight="1">
      <c r="A56" s="18">
        <f>【入力】個別種目!F57</f>
        <v>0</v>
      </c>
      <c r="C56" s="18">
        <f>【入力】個別種目!K57</f>
        <v>0</v>
      </c>
      <c r="G56" s="18">
        <f>【入力】個別種目!J57</f>
        <v>0</v>
      </c>
      <c r="H56" s="18">
        <f>【入力】個別種目!C57</f>
        <v>0</v>
      </c>
      <c r="I56" s="18">
        <f>【入力】個別種目!D57</f>
        <v>0</v>
      </c>
      <c r="J56" s="18">
        <f>【入力】個別種目!G57</f>
        <v>0</v>
      </c>
      <c r="K56" s="18">
        <f>【入力】個別種目!E57</f>
        <v>0</v>
      </c>
      <c r="M56" s="18">
        <f>【入力】個別種目!I57</f>
        <v>0</v>
      </c>
      <c r="N56" s="25">
        <f>【入力】個別種目!L57</f>
        <v>0</v>
      </c>
    </row>
    <row r="57" spans="1:14" ht="12.75" customHeight="1">
      <c r="A57" s="18">
        <f>【入力】個別種目!F58</f>
        <v>0</v>
      </c>
      <c r="C57" s="18">
        <f>【入力】個別種目!K58</f>
        <v>0</v>
      </c>
      <c r="G57" s="18">
        <f>【入力】個別種目!J58</f>
        <v>0</v>
      </c>
      <c r="H57" s="18">
        <f>【入力】個別種目!C58</f>
        <v>0</v>
      </c>
      <c r="I57" s="18">
        <f>【入力】個別種目!D58</f>
        <v>0</v>
      </c>
      <c r="J57" s="18">
        <f>【入力】個別種目!G58</f>
        <v>0</v>
      </c>
      <c r="K57" s="18">
        <f>【入力】個別種目!E58</f>
        <v>0</v>
      </c>
      <c r="M57" s="18">
        <f>【入力】個別種目!I58</f>
        <v>0</v>
      </c>
      <c r="N57" s="25">
        <f>【入力】個別種目!L58</f>
        <v>0</v>
      </c>
    </row>
    <row r="58" spans="1:14" ht="12.75" customHeight="1">
      <c r="A58" s="18">
        <f>【入力】個別種目!F59</f>
        <v>0</v>
      </c>
      <c r="C58" s="18">
        <f>【入力】個別種目!K59</f>
        <v>0</v>
      </c>
      <c r="G58" s="18">
        <f>【入力】個別種目!J59</f>
        <v>0</v>
      </c>
      <c r="H58" s="18">
        <f>【入力】個別種目!C59</f>
        <v>0</v>
      </c>
      <c r="I58" s="18">
        <f>【入力】個別種目!D59</f>
        <v>0</v>
      </c>
      <c r="J58" s="18">
        <f>【入力】個別種目!G59</f>
        <v>0</v>
      </c>
      <c r="K58" s="18">
        <f>【入力】個別種目!E59</f>
        <v>0</v>
      </c>
      <c r="M58" s="18">
        <f>【入力】個別種目!I59</f>
        <v>0</v>
      </c>
      <c r="N58" s="25">
        <f>【入力】個別種目!L59</f>
        <v>0</v>
      </c>
    </row>
    <row r="59" spans="1:14" ht="12.75" customHeight="1">
      <c r="A59" s="18">
        <f>【入力】個別種目!F60</f>
        <v>0</v>
      </c>
      <c r="C59" s="18">
        <f>【入力】個別種目!K60</f>
        <v>0</v>
      </c>
      <c r="G59" s="18">
        <f>【入力】個別種目!J60</f>
        <v>0</v>
      </c>
      <c r="H59" s="18">
        <f>【入力】個別種目!C60</f>
        <v>0</v>
      </c>
      <c r="I59" s="18">
        <f>【入力】個別種目!D60</f>
        <v>0</v>
      </c>
      <c r="J59" s="18">
        <f>【入力】個別種目!G60</f>
        <v>0</v>
      </c>
      <c r="K59" s="18">
        <f>【入力】個別種目!E60</f>
        <v>0</v>
      </c>
      <c r="M59" s="18">
        <f>【入力】個別種目!I60</f>
        <v>0</v>
      </c>
      <c r="N59" s="25">
        <f>【入力】個別種目!L60</f>
        <v>0</v>
      </c>
    </row>
    <row r="60" spans="1:14" ht="12.75" customHeight="1">
      <c r="A60" s="18">
        <f>【入力】個別種目!F61</f>
        <v>0</v>
      </c>
      <c r="C60" s="18">
        <f>【入力】個別種目!K61</f>
        <v>0</v>
      </c>
      <c r="G60" s="18">
        <f>【入力】個別種目!J61</f>
        <v>0</v>
      </c>
      <c r="H60" s="18">
        <f>【入力】個別種目!C61</f>
        <v>0</v>
      </c>
      <c r="I60" s="18">
        <f>【入力】個別種目!D61</f>
        <v>0</v>
      </c>
      <c r="J60" s="18">
        <f>【入力】個別種目!G61</f>
        <v>0</v>
      </c>
      <c r="K60" s="18">
        <f>【入力】個別種目!E61</f>
        <v>0</v>
      </c>
      <c r="M60" s="18">
        <f>【入力】個別種目!I61</f>
        <v>0</v>
      </c>
      <c r="N60" s="25">
        <f>【入力】個別種目!L61</f>
        <v>0</v>
      </c>
    </row>
    <row r="61" spans="1:14" ht="12.75" customHeight="1">
      <c r="A61" s="18">
        <f>【入力】個別種目!F62</f>
        <v>0</v>
      </c>
      <c r="C61" s="18">
        <f>【入力】個別種目!K62</f>
        <v>0</v>
      </c>
      <c r="G61" s="18">
        <f>【入力】個別種目!J62</f>
        <v>0</v>
      </c>
      <c r="H61" s="18">
        <f>【入力】個別種目!C62</f>
        <v>0</v>
      </c>
      <c r="I61" s="18">
        <f>【入力】個別種目!D62</f>
        <v>0</v>
      </c>
      <c r="J61" s="18">
        <f>【入力】個別種目!G62</f>
        <v>0</v>
      </c>
      <c r="K61" s="18">
        <f>【入力】個別種目!E62</f>
        <v>0</v>
      </c>
      <c r="M61" s="18">
        <f>【入力】個別種目!I62</f>
        <v>0</v>
      </c>
      <c r="N61" s="25">
        <f>【入力】個別種目!L62</f>
        <v>0</v>
      </c>
    </row>
    <row r="62" spans="1:14" ht="12.75" customHeight="1">
      <c r="A62" s="18">
        <f>【入力】個別種目!F63</f>
        <v>0</v>
      </c>
      <c r="C62" s="18">
        <f>【入力】個別種目!K63</f>
        <v>0</v>
      </c>
      <c r="G62" s="18">
        <f>【入力】個別種目!J63</f>
        <v>0</v>
      </c>
      <c r="H62" s="18">
        <f>【入力】個別種目!C63</f>
        <v>0</v>
      </c>
      <c r="I62" s="18">
        <f>【入力】個別種目!D63</f>
        <v>0</v>
      </c>
      <c r="J62" s="18">
        <f>【入力】個別種目!G63</f>
        <v>0</v>
      </c>
      <c r="K62" s="18">
        <f>【入力】個別種目!E63</f>
        <v>0</v>
      </c>
      <c r="M62" s="18">
        <f>【入力】個別種目!I63</f>
        <v>0</v>
      </c>
      <c r="N62" s="25">
        <f>【入力】個別種目!L63</f>
        <v>0</v>
      </c>
    </row>
    <row r="63" spans="1:14" ht="12.75" customHeight="1">
      <c r="A63" s="18">
        <f>【入力】個別種目!F64</f>
        <v>0</v>
      </c>
      <c r="C63" s="18">
        <f>【入力】個別種目!K64</f>
        <v>0</v>
      </c>
      <c r="G63" s="18">
        <f>【入力】個別種目!J64</f>
        <v>0</v>
      </c>
      <c r="H63" s="18">
        <f>【入力】個別種目!C64</f>
        <v>0</v>
      </c>
      <c r="I63" s="18">
        <f>【入力】個別種目!D64</f>
        <v>0</v>
      </c>
      <c r="J63" s="18">
        <f>【入力】個別種目!G64</f>
        <v>0</v>
      </c>
      <c r="K63" s="18">
        <f>【入力】個別種目!E64</f>
        <v>0</v>
      </c>
      <c r="M63" s="18">
        <f>【入力】個別種目!I64</f>
        <v>0</v>
      </c>
      <c r="N63" s="25">
        <f>【入力】個別種目!L64</f>
        <v>0</v>
      </c>
    </row>
    <row r="64" spans="1:14" ht="12.75" customHeight="1">
      <c r="A64" s="18">
        <f>【入力】個別種目!F65</f>
        <v>0</v>
      </c>
      <c r="C64" s="18">
        <f>【入力】個別種目!K65</f>
        <v>0</v>
      </c>
      <c r="G64" s="18">
        <f>【入力】個別種目!J65</f>
        <v>0</v>
      </c>
      <c r="H64" s="18">
        <f>【入力】個別種目!C65</f>
        <v>0</v>
      </c>
      <c r="I64" s="18">
        <f>【入力】個別種目!D65</f>
        <v>0</v>
      </c>
      <c r="J64" s="18">
        <f>【入力】個別種目!G65</f>
        <v>0</v>
      </c>
      <c r="K64" s="18">
        <f>【入力】個別種目!E65</f>
        <v>0</v>
      </c>
      <c r="M64" s="18">
        <f>【入力】個別種目!I65</f>
        <v>0</v>
      </c>
      <c r="N64" s="25">
        <f>【入力】個別種目!L65</f>
        <v>0</v>
      </c>
    </row>
    <row r="65" spans="1:14" ht="12.75" customHeight="1">
      <c r="A65" s="18">
        <f>【入力】個別種目!F66</f>
        <v>0</v>
      </c>
      <c r="C65" s="18">
        <f>【入力】個別種目!K66</f>
        <v>0</v>
      </c>
      <c r="G65" s="18">
        <f>【入力】個別種目!J66</f>
        <v>0</v>
      </c>
      <c r="H65" s="18">
        <f>【入力】個別種目!C66</f>
        <v>0</v>
      </c>
      <c r="I65" s="18">
        <f>【入力】個別種目!D66</f>
        <v>0</v>
      </c>
      <c r="J65" s="18">
        <f>【入力】個別種目!G66</f>
        <v>0</v>
      </c>
      <c r="K65" s="18">
        <f>【入力】個別種目!E66</f>
        <v>0</v>
      </c>
      <c r="M65" s="18">
        <f>【入力】個別種目!I66</f>
        <v>0</v>
      </c>
      <c r="N65" s="25">
        <f>【入力】個別種目!L66</f>
        <v>0</v>
      </c>
    </row>
    <row r="66" spans="1:14" ht="12.75" customHeight="1">
      <c r="A66" s="18">
        <f>【入力】個別種目!F67</f>
        <v>0</v>
      </c>
      <c r="C66" s="18">
        <f>【入力】個別種目!K67</f>
        <v>0</v>
      </c>
      <c r="G66" s="18">
        <f>【入力】個別種目!J67</f>
        <v>0</v>
      </c>
      <c r="H66" s="18">
        <f>【入力】個別種目!C67</f>
        <v>0</v>
      </c>
      <c r="I66" s="18">
        <f>【入力】個別種目!D67</f>
        <v>0</v>
      </c>
      <c r="J66" s="18">
        <f>【入力】個別種目!G67</f>
        <v>0</v>
      </c>
      <c r="K66" s="18">
        <f>【入力】個別種目!E67</f>
        <v>0</v>
      </c>
      <c r="M66" s="18">
        <f>【入力】個別種目!I67</f>
        <v>0</v>
      </c>
      <c r="N66" s="25">
        <f>【入力】個別種目!L67</f>
        <v>0</v>
      </c>
    </row>
    <row r="67" spans="1:14" ht="12.75" customHeight="1">
      <c r="A67" s="18">
        <f>【入力】個別種目!F68</f>
        <v>0</v>
      </c>
      <c r="C67" s="18">
        <f>【入力】個別種目!K68</f>
        <v>0</v>
      </c>
      <c r="G67" s="18">
        <f>【入力】個別種目!J68</f>
        <v>0</v>
      </c>
      <c r="H67" s="18">
        <f>【入力】個別種目!C68</f>
        <v>0</v>
      </c>
      <c r="I67" s="18">
        <f>【入力】個別種目!D68</f>
        <v>0</v>
      </c>
      <c r="J67" s="18">
        <f>【入力】個別種目!G68</f>
        <v>0</v>
      </c>
      <c r="K67" s="18">
        <f>【入力】個別種目!E68</f>
        <v>0</v>
      </c>
      <c r="M67" s="18">
        <f>【入力】個別種目!I68</f>
        <v>0</v>
      </c>
      <c r="N67" s="25">
        <f>【入力】個別種目!L68</f>
        <v>0</v>
      </c>
    </row>
    <row r="68" spans="1:14" ht="12.75" customHeight="1">
      <c r="A68" s="18">
        <f>【入力】個別種目!F69</f>
        <v>0</v>
      </c>
      <c r="C68" s="18">
        <f>【入力】個別種目!K69</f>
        <v>0</v>
      </c>
      <c r="G68" s="18">
        <f>【入力】個別種目!J69</f>
        <v>0</v>
      </c>
      <c r="H68" s="18">
        <f>【入力】個別種目!C69</f>
        <v>0</v>
      </c>
      <c r="I68" s="18">
        <f>【入力】個別種目!D69</f>
        <v>0</v>
      </c>
      <c r="J68" s="18">
        <f>【入力】個別種目!G69</f>
        <v>0</v>
      </c>
      <c r="K68" s="18">
        <f>【入力】個別種目!E69</f>
        <v>0</v>
      </c>
      <c r="M68" s="18">
        <f>【入力】個別種目!I69</f>
        <v>0</v>
      </c>
      <c r="N68" s="25">
        <f>【入力】個別種目!L69</f>
        <v>0</v>
      </c>
    </row>
    <row r="69" spans="1:14" ht="12.75" customHeight="1">
      <c r="A69" s="18">
        <f>【入力】個別種目!F70</f>
        <v>0</v>
      </c>
      <c r="C69" s="18">
        <f>【入力】個別種目!K70</f>
        <v>0</v>
      </c>
      <c r="G69" s="18">
        <f>【入力】個別種目!J70</f>
        <v>0</v>
      </c>
      <c r="H69" s="18">
        <f>【入力】個別種目!C70</f>
        <v>0</v>
      </c>
      <c r="I69" s="18">
        <f>【入力】個別種目!D70</f>
        <v>0</v>
      </c>
      <c r="J69" s="18">
        <f>【入力】個別種目!G70</f>
        <v>0</v>
      </c>
      <c r="K69" s="18">
        <f>【入力】個別種目!E70</f>
        <v>0</v>
      </c>
      <c r="M69" s="18">
        <f>【入力】個別種目!I70</f>
        <v>0</v>
      </c>
      <c r="N69" s="25">
        <f>【入力】個別種目!L70</f>
        <v>0</v>
      </c>
    </row>
    <row r="70" spans="1:14" ht="12.75" customHeight="1">
      <c r="A70" s="18">
        <f>【入力】個別種目!F71</f>
        <v>0</v>
      </c>
      <c r="C70" s="18">
        <f>【入力】個別種目!K71</f>
        <v>0</v>
      </c>
      <c r="G70" s="18">
        <f>【入力】個別種目!J71</f>
        <v>0</v>
      </c>
      <c r="H70" s="18">
        <f>【入力】個別種目!C71</f>
        <v>0</v>
      </c>
      <c r="I70" s="18">
        <f>【入力】個別種目!D71</f>
        <v>0</v>
      </c>
      <c r="J70" s="18">
        <f>【入力】個別種目!G71</f>
        <v>0</v>
      </c>
      <c r="K70" s="18">
        <f>【入力】個別種目!E71</f>
        <v>0</v>
      </c>
      <c r="M70" s="18">
        <f>【入力】個別種目!I71</f>
        <v>0</v>
      </c>
      <c r="N70" s="25">
        <f>【入力】個別種目!L71</f>
        <v>0</v>
      </c>
    </row>
    <row r="71" spans="1:14" ht="12.75" customHeight="1">
      <c r="A71" s="18">
        <f>【入力】個別種目!F72</f>
        <v>0</v>
      </c>
      <c r="C71" s="18">
        <f>【入力】個別種目!K72</f>
        <v>0</v>
      </c>
      <c r="G71" s="18">
        <f>【入力】個別種目!J72</f>
        <v>0</v>
      </c>
      <c r="H71" s="18">
        <f>【入力】個別種目!C72</f>
        <v>0</v>
      </c>
      <c r="I71" s="18">
        <f>【入力】個別種目!D72</f>
        <v>0</v>
      </c>
      <c r="J71" s="18">
        <f>【入力】個別種目!G72</f>
        <v>0</v>
      </c>
      <c r="K71" s="18">
        <f>【入力】個別種目!E72</f>
        <v>0</v>
      </c>
      <c r="M71" s="18">
        <f>【入力】個別種目!I72</f>
        <v>0</v>
      </c>
      <c r="N71" s="25">
        <f>【入力】個別種目!L72</f>
        <v>0</v>
      </c>
    </row>
    <row r="72" spans="1:14" ht="12.75" customHeight="1"/>
    <row r="73" spans="1:14" ht="12.75" customHeight="1"/>
    <row r="74" spans="1:14" ht="12.75" customHeight="1"/>
    <row r="75" spans="1:14" ht="12.75" customHeight="1"/>
    <row r="76" spans="1:14" ht="12.75" customHeight="1"/>
    <row r="77" spans="1:14" ht="12.75" customHeight="1"/>
    <row r="78" spans="1:14" ht="12.75" customHeight="1"/>
    <row r="79" spans="1:14" ht="12.75" customHeight="1"/>
    <row r="80" spans="1:14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spans="7:10" ht="12.75" customHeight="1"/>
    <row r="178" spans="7:10" ht="12.75" customHeight="1"/>
    <row r="179" spans="7:10" ht="12.75" customHeight="1"/>
    <row r="180" spans="7:10" ht="12.75" customHeight="1"/>
    <row r="181" spans="7:10" ht="12.75" customHeight="1"/>
    <row r="182" spans="7:10" ht="12.75" customHeight="1"/>
    <row r="183" spans="7:10" ht="12.75" customHeight="1"/>
    <row r="184" spans="7:10" ht="12.75" customHeight="1"/>
    <row r="185" spans="7:10" ht="12.75" customHeight="1">
      <c r="G185" s="18" t="e">
        <f t="shared" ref="G185:J185" si="0">#REF!</f>
        <v>#REF!</v>
      </c>
      <c r="H185" s="18" t="e">
        <f t="shared" si="0"/>
        <v>#REF!</v>
      </c>
      <c r="I185" s="18" t="e">
        <f t="shared" si="0"/>
        <v>#REF!</v>
      </c>
      <c r="J185" s="18" t="e">
        <f t="shared" si="0"/>
        <v>#REF!</v>
      </c>
    </row>
    <row r="186" spans="7:10" ht="12.75" customHeight="1">
      <c r="G186" s="18" t="e">
        <f t="shared" ref="G186:J186" si="1">#REF!</f>
        <v>#REF!</v>
      </c>
      <c r="H186" s="18" t="e">
        <f t="shared" si="1"/>
        <v>#REF!</v>
      </c>
      <c r="I186" s="18" t="e">
        <f t="shared" si="1"/>
        <v>#REF!</v>
      </c>
      <c r="J186" s="18" t="e">
        <f t="shared" si="1"/>
        <v>#REF!</v>
      </c>
    </row>
    <row r="187" spans="7:10" ht="12.75" customHeight="1">
      <c r="G187" s="18" t="e">
        <f t="shared" ref="G187:J187" si="2">#REF!</f>
        <v>#REF!</v>
      </c>
      <c r="H187" s="18" t="e">
        <f t="shared" si="2"/>
        <v>#REF!</v>
      </c>
      <c r="I187" s="18" t="e">
        <f t="shared" si="2"/>
        <v>#REF!</v>
      </c>
      <c r="J187" s="18" t="e">
        <f t="shared" si="2"/>
        <v>#REF!</v>
      </c>
    </row>
    <row r="188" spans="7:10" ht="12.75" customHeight="1">
      <c r="G188" s="18" t="e">
        <f t="shared" ref="G188:J188" si="3">#REF!</f>
        <v>#REF!</v>
      </c>
      <c r="H188" s="18" t="e">
        <f t="shared" si="3"/>
        <v>#REF!</v>
      </c>
      <c r="I188" s="18" t="e">
        <f t="shared" si="3"/>
        <v>#REF!</v>
      </c>
      <c r="J188" s="18" t="e">
        <f t="shared" si="3"/>
        <v>#REF!</v>
      </c>
    </row>
    <row r="189" spans="7:10" ht="12.75" customHeight="1">
      <c r="G189" s="18" t="e">
        <f t="shared" ref="G189:J189" si="4">#REF!</f>
        <v>#REF!</v>
      </c>
      <c r="H189" s="18" t="e">
        <f t="shared" si="4"/>
        <v>#REF!</v>
      </c>
      <c r="I189" s="18" t="e">
        <f t="shared" si="4"/>
        <v>#REF!</v>
      </c>
      <c r="J189" s="18" t="e">
        <f t="shared" si="4"/>
        <v>#REF!</v>
      </c>
    </row>
    <row r="190" spans="7:10" ht="12.75" customHeight="1">
      <c r="G190" s="18" t="e">
        <f t="shared" ref="G190:J190" si="5">#REF!</f>
        <v>#REF!</v>
      </c>
      <c r="H190" s="18" t="e">
        <f t="shared" si="5"/>
        <v>#REF!</v>
      </c>
      <c r="I190" s="18" t="e">
        <f t="shared" si="5"/>
        <v>#REF!</v>
      </c>
      <c r="J190" s="18" t="e">
        <f t="shared" si="5"/>
        <v>#REF!</v>
      </c>
    </row>
    <row r="191" spans="7:10" ht="12.75" customHeight="1"/>
    <row r="192" spans="7:10" ht="12.75" customHeight="1"/>
    <row r="193" spans="7:10" ht="12.75" customHeight="1"/>
    <row r="194" spans="7:10" ht="12.75" customHeight="1"/>
    <row r="195" spans="7:10" ht="12.75" customHeight="1"/>
    <row r="196" spans="7:10" ht="12.75" customHeight="1"/>
    <row r="197" spans="7:10" ht="12.75" customHeight="1"/>
    <row r="198" spans="7:10" ht="12.75" customHeight="1"/>
    <row r="199" spans="7:10" ht="12.75" customHeight="1"/>
    <row r="200" spans="7:10" ht="12.75" customHeight="1"/>
    <row r="201" spans="7:10" ht="12.75" customHeight="1"/>
    <row r="202" spans="7:10" ht="12.75" customHeight="1">
      <c r="G202" s="18" t="e">
        <f t="shared" ref="G202:J202" si="6">#REF!</f>
        <v>#REF!</v>
      </c>
      <c r="H202" s="18" t="e">
        <f t="shared" si="6"/>
        <v>#REF!</v>
      </c>
      <c r="I202" s="18" t="e">
        <f t="shared" si="6"/>
        <v>#REF!</v>
      </c>
      <c r="J202" s="18" t="e">
        <f t="shared" si="6"/>
        <v>#REF!</v>
      </c>
    </row>
    <row r="203" spans="7:10" ht="12.75" customHeight="1">
      <c r="G203" s="18" t="e">
        <f t="shared" ref="G203:J203" si="7">#REF!</f>
        <v>#REF!</v>
      </c>
      <c r="H203" s="18" t="e">
        <f t="shared" si="7"/>
        <v>#REF!</v>
      </c>
      <c r="I203" s="18" t="e">
        <f t="shared" si="7"/>
        <v>#REF!</v>
      </c>
      <c r="J203" s="18" t="e">
        <f t="shared" si="7"/>
        <v>#REF!</v>
      </c>
    </row>
    <row r="204" spans="7:10" ht="12.75" customHeight="1">
      <c r="G204" s="18" t="e">
        <f t="shared" ref="G204:J204" si="8">#REF!</f>
        <v>#REF!</v>
      </c>
      <c r="H204" s="18" t="e">
        <f t="shared" si="8"/>
        <v>#REF!</v>
      </c>
      <c r="I204" s="18" t="e">
        <f t="shared" si="8"/>
        <v>#REF!</v>
      </c>
      <c r="J204" s="18" t="e">
        <f t="shared" si="8"/>
        <v>#REF!</v>
      </c>
    </row>
    <row r="205" spans="7:10" ht="12.75" customHeight="1">
      <c r="G205" s="18" t="e">
        <f t="shared" ref="G205:J205" si="9">#REF!</f>
        <v>#REF!</v>
      </c>
      <c r="H205" s="18" t="e">
        <f t="shared" si="9"/>
        <v>#REF!</v>
      </c>
      <c r="I205" s="18" t="e">
        <f t="shared" si="9"/>
        <v>#REF!</v>
      </c>
      <c r="J205" s="18" t="e">
        <f t="shared" si="9"/>
        <v>#REF!</v>
      </c>
    </row>
    <row r="206" spans="7:10" ht="12.75" customHeight="1">
      <c r="G206" s="18" t="e">
        <f t="shared" ref="G206:J206" si="10">#REF!</f>
        <v>#REF!</v>
      </c>
      <c r="H206" s="18" t="e">
        <f t="shared" si="10"/>
        <v>#REF!</v>
      </c>
      <c r="I206" s="18" t="e">
        <f t="shared" si="10"/>
        <v>#REF!</v>
      </c>
      <c r="J206" s="18" t="e">
        <f t="shared" si="10"/>
        <v>#REF!</v>
      </c>
    </row>
    <row r="207" spans="7:10" ht="12.75" customHeight="1">
      <c r="G207" s="18" t="e">
        <f t="shared" ref="G207:J207" si="11">#REF!</f>
        <v>#REF!</v>
      </c>
      <c r="H207" s="18" t="e">
        <f t="shared" si="11"/>
        <v>#REF!</v>
      </c>
      <c r="I207" s="18" t="e">
        <f t="shared" si="11"/>
        <v>#REF!</v>
      </c>
      <c r="J207" s="18" t="e">
        <f t="shared" si="11"/>
        <v>#REF!</v>
      </c>
    </row>
    <row r="208" spans="7:10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</sheetData>
  <sheetProtection sheet="1" objects="1" scenarios="1"/>
  <phoneticPr fontId="16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5567-6371-1C40-BEE5-A0110DA59149}">
  <dimension ref="B2:L5"/>
  <sheetViews>
    <sheetView workbookViewId="0">
      <selection activeCell="I6" sqref="I6"/>
    </sheetView>
  </sheetViews>
  <sheetFormatPr defaultColWidth="11.42578125" defaultRowHeight="15"/>
  <cols>
    <col min="2" max="2" width="10.7109375" customWidth="1"/>
    <col min="11" max="11" width="17.42578125" customWidth="1"/>
  </cols>
  <sheetData>
    <row r="2" spans="2:12" ht="15.75" thickBot="1"/>
    <row r="3" spans="2:12" ht="15.75" thickBot="1">
      <c r="B3" s="135" t="s">
        <v>71</v>
      </c>
      <c r="C3" s="136"/>
      <c r="D3" s="136"/>
      <c r="E3" s="136"/>
      <c r="F3" s="136"/>
      <c r="G3" s="136"/>
      <c r="H3" s="136"/>
      <c r="I3" s="137"/>
      <c r="K3" s="63" t="s">
        <v>70</v>
      </c>
    </row>
    <row r="4" spans="2:12" ht="15.75" thickBot="1">
      <c r="B4" s="58">
        <v>130</v>
      </c>
      <c r="C4" s="56">
        <v>140</v>
      </c>
      <c r="D4" s="56">
        <v>150</v>
      </c>
      <c r="E4" s="57" t="s">
        <v>72</v>
      </c>
      <c r="F4" s="57" t="s">
        <v>73</v>
      </c>
      <c r="G4" s="57" t="s">
        <v>74</v>
      </c>
      <c r="H4" s="57" t="s">
        <v>75</v>
      </c>
      <c r="I4" s="59" t="s">
        <v>77</v>
      </c>
      <c r="K4" s="64">
        <f>COUNTIF(【入力】個別種目!W6:W75,"〇")</f>
        <v>0</v>
      </c>
      <c r="L4" s="25"/>
    </row>
    <row r="5" spans="2:12" ht="15.75" thickBot="1">
      <c r="B5" s="60">
        <f>COUNTIF(【入力】個別種目!N3:N72, "130")</f>
        <v>0</v>
      </c>
      <c r="C5" s="61">
        <f>COUNTIF(【入力】個別種目!N3:N72, "140")</f>
        <v>0</v>
      </c>
      <c r="D5" s="61">
        <f>COUNTIF(【入力】個別種目!N3:N72, "150")</f>
        <v>0</v>
      </c>
      <c r="E5" s="61">
        <f>COUNTIF(【入力】個別種目!N3:N72, "SS")</f>
        <v>0</v>
      </c>
      <c r="F5" s="61">
        <f>COUNTIF(【入力】個別種目!N3:N72, "S")</f>
        <v>0</v>
      </c>
      <c r="G5" s="61">
        <f>COUNTIF(【入力】個別種目!N3:N72, "M")</f>
        <v>0</v>
      </c>
      <c r="H5" s="61">
        <f>COUNTIF(【入力】個別種目!N3:N72, "L")</f>
        <v>0</v>
      </c>
      <c r="I5" s="62">
        <f>COUNTIF(【入力】個別種目!N3:N72, "LL(XL)")</f>
        <v>0</v>
      </c>
    </row>
  </sheetData>
  <sheetProtection sheet="1" objects="1" scenarios="1"/>
  <mergeCells count="1">
    <mergeCell ref="B3:I3"/>
  </mergeCells>
  <phoneticPr fontId="1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312A-D9FA-4FB8-9914-2FA96FAA9936}">
  <dimension ref="A1"/>
  <sheetViews>
    <sheetView workbookViewId="0"/>
  </sheetViews>
  <sheetFormatPr defaultRowHeight="15"/>
  <sheetData/>
  <phoneticPr fontId="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【入力】団体情報</vt:lpstr>
      <vt:lpstr>【記入例】個別種目</vt:lpstr>
      <vt:lpstr>【入力】個別種目</vt:lpstr>
      <vt:lpstr>【入力】リレー種目</vt:lpstr>
      <vt:lpstr>【管理】個別種目個票</vt:lpstr>
      <vt:lpstr>【管理】上陸用</vt:lpstr>
      <vt:lpstr>【管理】運営集計用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 sub2</dc:creator>
  <cp:lastModifiedBy>hp-note02</cp:lastModifiedBy>
  <dcterms:created xsi:type="dcterms:W3CDTF">2019-01-31T02:13:07Z</dcterms:created>
  <dcterms:modified xsi:type="dcterms:W3CDTF">2026-08-20T03:44:08Z</dcterms:modified>
</cp:coreProperties>
</file>